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Сектор Спорта и Туризма\на сайт\Плавание 30.03.2021\"/>
    </mc:Choice>
  </mc:AlternateContent>
  <xr:revisionPtr revIDLastSave="0" documentId="13_ncr:1_{37283A36-299B-4A5B-BEF4-027F938D71D9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Учащаяся молодежь" sheetId="2" r:id="rId1"/>
    <sheet name="предприятия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3" l="1"/>
  <c r="H71" i="3"/>
  <c r="H65" i="3"/>
  <c r="H59" i="3"/>
  <c r="H53" i="3"/>
  <c r="H47" i="3"/>
  <c r="H41" i="3"/>
  <c r="H35" i="3"/>
  <c r="H29" i="3"/>
  <c r="H23" i="3"/>
  <c r="H17" i="3"/>
  <c r="H11" i="3"/>
  <c r="H47" i="2"/>
  <c r="H41" i="2"/>
  <c r="H35" i="2"/>
  <c r="H29" i="2"/>
  <c r="H23" i="2"/>
  <c r="H11" i="2"/>
  <c r="H17" i="2"/>
  <c r="G76" i="3" l="1"/>
  <c r="G75" i="3"/>
  <c r="G74" i="3"/>
  <c r="G73" i="3"/>
  <c r="G72" i="3"/>
  <c r="G70" i="3"/>
  <c r="G69" i="3"/>
  <c r="G68" i="3"/>
  <c r="G67" i="3"/>
  <c r="G66" i="3"/>
  <c r="G6" i="2" l="1"/>
  <c r="G52" i="2"/>
  <c r="G51" i="2"/>
  <c r="G50" i="2"/>
  <c r="G49" i="2"/>
  <c r="G46" i="2"/>
  <c r="G45" i="2"/>
  <c r="G44" i="2"/>
  <c r="G43" i="2"/>
  <c r="G42" i="2"/>
  <c r="G64" i="3" l="1"/>
  <c r="G63" i="3"/>
  <c r="G62" i="3"/>
  <c r="G61" i="3"/>
  <c r="G60" i="3"/>
  <c r="G58" i="3"/>
  <c r="G57" i="3"/>
  <c r="G56" i="3"/>
  <c r="G55" i="3"/>
  <c r="G54" i="3"/>
  <c r="G52" i="3"/>
  <c r="G51" i="3"/>
  <c r="G50" i="3"/>
  <c r="G49" i="3"/>
  <c r="G48" i="3"/>
  <c r="G46" i="3"/>
  <c r="G45" i="3"/>
  <c r="G42" i="3"/>
  <c r="G39" i="3"/>
  <c r="G37" i="3"/>
  <c r="G36" i="3"/>
  <c r="G34" i="3"/>
  <c r="G33" i="3"/>
  <c r="G32" i="3"/>
  <c r="G31" i="3"/>
  <c r="G30" i="3"/>
  <c r="G28" i="3"/>
  <c r="G27" i="3"/>
  <c r="G26" i="3"/>
  <c r="G25" i="3"/>
  <c r="G24" i="3"/>
  <c r="G22" i="3"/>
  <c r="G21" i="3"/>
  <c r="G20" i="3"/>
  <c r="G19" i="3"/>
  <c r="G18" i="3"/>
  <c r="G16" i="3"/>
  <c r="G15" i="3"/>
  <c r="G14" i="3"/>
  <c r="G13" i="3"/>
  <c r="G12" i="3"/>
  <c r="G10" i="3"/>
  <c r="G9" i="3"/>
  <c r="G7" i="3"/>
  <c r="G6" i="3"/>
  <c r="G37" i="2"/>
  <c r="G38" i="2"/>
  <c r="G31" i="2"/>
  <c r="G32" i="2"/>
  <c r="G25" i="2"/>
  <c r="G26" i="2"/>
  <c r="G19" i="2"/>
  <c r="G20" i="2"/>
  <c r="G7" i="2"/>
  <c r="G8" i="2"/>
  <c r="G13" i="2"/>
  <c r="G14" i="2"/>
  <c r="G9" i="2"/>
  <c r="G12" i="2" l="1"/>
  <c r="G15" i="2"/>
  <c r="G18" i="2"/>
  <c r="G21" i="2"/>
  <c r="G22" i="2"/>
  <c r="G24" i="2"/>
  <c r="G27" i="2"/>
  <c r="G28" i="2"/>
  <c r="G30" i="2"/>
  <c r="G33" i="2"/>
  <c r="G34" i="2"/>
  <c r="G36" i="2"/>
  <c r="G39" i="2"/>
  <c r="G40" i="2"/>
  <c r="G10" i="2"/>
</calcChain>
</file>

<file path=xl/sharedStrings.xml><?xml version="1.0" encoding="utf-8"?>
<sst xmlns="http://schemas.openxmlformats.org/spreadsheetml/2006/main" count="281" uniqueCount="134">
  <si>
    <t>1 жен</t>
  </si>
  <si>
    <t>2 жен</t>
  </si>
  <si>
    <t>Сумма</t>
  </si>
  <si>
    <t>НАЗВАНИЕ КОМАНДЫ</t>
  </si>
  <si>
    <t>ПОЛ</t>
  </si>
  <si>
    <t>КОФ.</t>
  </si>
  <si>
    <t>МЕСТО</t>
  </si>
  <si>
    <t>ВРЕМЯ СЕК</t>
  </si>
  <si>
    <t>РЕЗУЛЬТАТЫ СОРЕВНОВАНИЙ ПО ПЛАВАНИЮ</t>
  </si>
  <si>
    <t>№</t>
  </si>
  <si>
    <t>1 муж</t>
  </si>
  <si>
    <t>2 муж</t>
  </si>
  <si>
    <t>3 муж</t>
  </si>
  <si>
    <t>БГЭУ</t>
  </si>
  <si>
    <t>Антипов М.Н.</t>
  </si>
  <si>
    <t>Астапенко Д.А.</t>
  </si>
  <si>
    <t>Лужинский А.А.</t>
  </si>
  <si>
    <t>Матузова А.А.</t>
  </si>
  <si>
    <t>Кожемякина И.В.</t>
  </si>
  <si>
    <t>РГСУ</t>
  </si>
  <si>
    <t>Руденец А.А.</t>
  </si>
  <si>
    <t>Круглик И.И.</t>
  </si>
  <si>
    <t>Смольский С.М.</t>
  </si>
  <si>
    <t>Бельская О.А.</t>
  </si>
  <si>
    <t>МГПТК кулинарии</t>
  </si>
  <si>
    <t>Хилков С.</t>
  </si>
  <si>
    <t>Русакович В.</t>
  </si>
  <si>
    <t>Понтус М.</t>
  </si>
  <si>
    <t>Новицкая М</t>
  </si>
  <si>
    <t>БТЭУ</t>
  </si>
  <si>
    <t>Тарасевич П.А.</t>
  </si>
  <si>
    <t>Осипович Р.А.</t>
  </si>
  <si>
    <t>Волов В.О.</t>
  </si>
  <si>
    <t>Белова А.В.</t>
  </si>
  <si>
    <t>Гурина А.М.</t>
  </si>
  <si>
    <t>БГАА</t>
  </si>
  <si>
    <t>Полищук М.А.</t>
  </si>
  <si>
    <t>Медушевский А.А.</t>
  </si>
  <si>
    <t>Римашко В.А.</t>
  </si>
  <si>
    <t>Барбарич Е.В.</t>
  </si>
  <si>
    <t>Шевченко Е.А.</t>
  </si>
  <si>
    <t>МЧС</t>
  </si>
  <si>
    <t>Ефремов А.В.</t>
  </si>
  <si>
    <t>Каменецкий Е.Д.</t>
  </si>
  <si>
    <t>Смолик А.А.</t>
  </si>
  <si>
    <t>Рудович Е.В.</t>
  </si>
  <si>
    <t>Молош Е.Ю.</t>
  </si>
  <si>
    <t>МГАК</t>
  </si>
  <si>
    <t>Сапожков Г.Г.</t>
  </si>
  <si>
    <t>Зяткин А.А.</t>
  </si>
  <si>
    <t>Бондарь В.А.</t>
  </si>
  <si>
    <t>Галах А.В.</t>
  </si>
  <si>
    <t>Бирченко М.А.</t>
  </si>
  <si>
    <t>Личный зачет</t>
  </si>
  <si>
    <t>Кляцко (РГСУ)</t>
  </si>
  <si>
    <t>Полищук И.</t>
  </si>
  <si>
    <t>Корытко (МГПТК)</t>
  </si>
  <si>
    <t>Жигалов (МГПТК)</t>
  </si>
  <si>
    <t>Романович (БТЭУ)</t>
  </si>
  <si>
    <t xml:space="preserve"> -</t>
  </si>
  <si>
    <t>Райпищеторг</t>
  </si>
  <si>
    <t>ФИО</t>
  </si>
  <si>
    <t>Макаревич А.Н.</t>
  </si>
  <si>
    <t>Юрчук А.С.</t>
  </si>
  <si>
    <t>Белозерцев Т.Д.</t>
  </si>
  <si>
    <t>Василевская Д.С.</t>
  </si>
  <si>
    <t>Белоус Н.В.</t>
  </si>
  <si>
    <t>УКС</t>
  </si>
  <si>
    <t>Потапов В.В.</t>
  </si>
  <si>
    <t>Гаврусев А.В.</t>
  </si>
  <si>
    <t>Рачковская Е.В.</t>
  </si>
  <si>
    <t>Гарбуз В.Д.</t>
  </si>
  <si>
    <t>Минский Зоопарк</t>
  </si>
  <si>
    <t>Рябцев А.О.</t>
  </si>
  <si>
    <t>Смирнов С.О.</t>
  </si>
  <si>
    <t>Петров В.Б.</t>
  </si>
  <si>
    <t>Масляк И.В.</t>
  </si>
  <si>
    <t>Климчук И.М.</t>
  </si>
  <si>
    <t>Универмаг Беларусь</t>
  </si>
  <si>
    <t>Печенкин П.А.</t>
  </si>
  <si>
    <t>Глотов С.В.</t>
  </si>
  <si>
    <t>Орловский Д.М.</t>
  </si>
  <si>
    <t>Сокол Е.Г.</t>
  </si>
  <si>
    <t>Сокольчик Ю.Я.</t>
  </si>
  <si>
    <t>МПЗ</t>
  </si>
  <si>
    <t>Семисильный А.А.</t>
  </si>
  <si>
    <t>Шумай С.А.</t>
  </si>
  <si>
    <t>Дубровский Е.П.</t>
  </si>
  <si>
    <t>Левкович А.В.</t>
  </si>
  <si>
    <t>Прохорова О.А.</t>
  </si>
  <si>
    <t>Василевский Е.</t>
  </si>
  <si>
    <t>Хигер Р.</t>
  </si>
  <si>
    <t>Шалак С.</t>
  </si>
  <si>
    <t>Федотова В.</t>
  </si>
  <si>
    <t>Ефимова Е.</t>
  </si>
  <si>
    <t>Минскинтеркапс</t>
  </si>
  <si>
    <t>Экорес</t>
  </si>
  <si>
    <t>Шуканов А.Н.</t>
  </si>
  <si>
    <t>Винник М.В.</t>
  </si>
  <si>
    <t>Максимович Я.Ю.</t>
  </si>
  <si>
    <t>Ремавтодор</t>
  </si>
  <si>
    <t>Горчанюк Р.А.</t>
  </si>
  <si>
    <t>Размыслович Д.А.</t>
  </si>
  <si>
    <t>Михневич А.А.</t>
  </si>
  <si>
    <t>Лобан О.А.</t>
  </si>
  <si>
    <t>Цуранова В.В.</t>
  </si>
  <si>
    <t>Автобусный парк №6</t>
  </si>
  <si>
    <t>Наквасов М.В.</t>
  </si>
  <si>
    <t>Окорок И.К.</t>
  </si>
  <si>
    <t>Лобанок Г.Г.</t>
  </si>
  <si>
    <t>Гринкевич И.В.</t>
  </si>
  <si>
    <t>Лукшиц М.А.</t>
  </si>
  <si>
    <t>Управление по образованию</t>
  </si>
  <si>
    <t>Троян Е.Э.</t>
  </si>
  <si>
    <t>Моисеенко А.В.</t>
  </si>
  <si>
    <t>Тюльков В.И.</t>
  </si>
  <si>
    <t>Слободенюк Н.В.</t>
  </si>
  <si>
    <t>Туманова А.С.</t>
  </si>
  <si>
    <t>МЗКТ</t>
  </si>
  <si>
    <t>Лозенко Р.А.</t>
  </si>
  <si>
    <t>Зубченок Д.Н.</t>
  </si>
  <si>
    <t>Захаров И.А.</t>
  </si>
  <si>
    <t>Гвай Н.А.</t>
  </si>
  <si>
    <t>Высоцкая О.Л.</t>
  </si>
  <si>
    <t>МАЗ</t>
  </si>
  <si>
    <t>Кулик А.В.</t>
  </si>
  <si>
    <t>Пученков Н.И.</t>
  </si>
  <si>
    <t>Войтехович Е.А.</t>
  </si>
  <si>
    <t>Войтехович А.А.</t>
  </si>
  <si>
    <t>Магер Н.Н.</t>
  </si>
  <si>
    <t>Толок А.П.</t>
  </si>
  <si>
    <t xml:space="preserve">  -</t>
  </si>
  <si>
    <t>Годовая спартакиада предприятий, учреждений, организаций и учащейся молодежи Заводского района г.Минска</t>
  </si>
  <si>
    <t>Баллы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</si>
</sst>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4" xfId="0" applyNumberFormat="1" applyBorder="1"/>
    <xf numFmtId="0" fontId="0" fillId="0" borderId="7" xfId="0" applyBorder="1"/>
    <xf numFmtId="0" fontId="2" fillId="0" borderId="9" xfId="0" applyFont="1" applyBorder="1"/>
    <xf numFmtId="0" fontId="2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0" fillId="0" borderId="4" xfId="0" applyFill="1" applyBorder="1"/>
    <xf numFmtId="0" fontId="0" fillId="0" borderId="7" xfId="0" applyFill="1" applyBorder="1"/>
    <xf numFmtId="0" fontId="2" fillId="0" borderId="9" xfId="0" applyFont="1" applyFill="1" applyBorder="1"/>
    <xf numFmtId="0" fontId="5" fillId="0" borderId="9" xfId="0" applyFont="1" applyBorder="1"/>
    <xf numFmtId="0" fontId="5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0" xfId="0" applyFont="1"/>
    <xf numFmtId="0" fontId="3" fillId="0" borderId="8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2" fontId="0" fillId="0" borderId="4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22" xfId="0" applyBorder="1"/>
    <xf numFmtId="0" fontId="0" fillId="0" borderId="22" xfId="0" applyNumberFormat="1" applyBorder="1"/>
    <xf numFmtId="0" fontId="0" fillId="0" borderId="22" xfId="0" applyFill="1" applyBorder="1"/>
    <xf numFmtId="0" fontId="0" fillId="0" borderId="22" xfId="0" applyFill="1" applyBorder="1" applyAlignment="1">
      <alignment horizontal="center"/>
    </xf>
    <xf numFmtId="0" fontId="1" fillId="0" borderId="11" xfId="0" applyFont="1" applyBorder="1"/>
    <xf numFmtId="0" fontId="1" fillId="0" borderId="11" xfId="0" applyFont="1" applyFill="1" applyBorder="1"/>
    <xf numFmtId="0" fontId="1" fillId="0" borderId="11" xfId="0" applyFont="1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23" xfId="0" applyNumberFormat="1" applyFill="1" applyBorder="1" applyAlignment="1">
      <alignment horizontal="center"/>
    </xf>
    <xf numFmtId="2" fontId="0" fillId="0" borderId="29" xfId="0" applyNumberFormat="1" applyFill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2" fontId="0" fillId="0" borderId="30" xfId="0" applyNumberForma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2" xfId="0" applyNumberForma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37" xfId="0" applyNumberForma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32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4"/>
  <sheetViews>
    <sheetView view="pageBreakPreview" zoomScale="60" zoomScaleNormal="100" workbookViewId="0">
      <selection activeCell="R42" sqref="R42"/>
    </sheetView>
  </sheetViews>
  <sheetFormatPr defaultRowHeight="21" x14ac:dyDescent="0.25"/>
  <cols>
    <col min="1" max="1" width="9.140625" style="10"/>
    <col min="2" max="2" width="22.85546875" style="30" customWidth="1"/>
    <col min="4" max="4" width="17.28515625" customWidth="1"/>
    <col min="5" max="5" width="11.140625" style="11" customWidth="1"/>
    <col min="6" max="6" width="9.140625" style="12"/>
    <col min="7" max="7" width="10.5703125" style="12" customWidth="1"/>
    <col min="8" max="8" width="13.7109375" style="12" customWidth="1"/>
    <col min="9" max="9" width="9.140625" style="36" customWidth="1"/>
    <col min="10" max="10" width="10.42578125" customWidth="1"/>
  </cols>
  <sheetData>
    <row r="2" spans="1:9" ht="15" x14ac:dyDescent="0.25">
      <c r="A2" s="89" t="s">
        <v>132</v>
      </c>
      <c r="B2" s="89"/>
      <c r="C2" s="89"/>
      <c r="D2" s="89"/>
      <c r="E2" s="89"/>
      <c r="F2" s="89"/>
      <c r="G2" s="89"/>
      <c r="H2" s="89"/>
      <c r="I2" s="89"/>
    </row>
    <row r="3" spans="1:9" ht="15" x14ac:dyDescent="0.25">
      <c r="A3" s="90" t="s">
        <v>8</v>
      </c>
      <c r="B3" s="91"/>
      <c r="C3" s="91"/>
      <c r="D3" s="91"/>
      <c r="E3" s="91"/>
      <c r="F3" s="91"/>
      <c r="G3" s="91"/>
      <c r="H3" s="91"/>
      <c r="I3" s="91"/>
    </row>
    <row r="4" spans="1:9" ht="21.75" thickBot="1" x14ac:dyDescent="0.3">
      <c r="B4" s="28">
        <v>44285</v>
      </c>
    </row>
    <row r="5" spans="1:9" s="3" customFormat="1" ht="21.75" thickBot="1" x14ac:dyDescent="0.4">
      <c r="A5" s="9" t="s">
        <v>9</v>
      </c>
      <c r="B5" s="29" t="s">
        <v>3</v>
      </c>
      <c r="C5" s="18" t="s">
        <v>4</v>
      </c>
      <c r="D5" s="18" t="s">
        <v>61</v>
      </c>
      <c r="E5" s="19" t="s">
        <v>7</v>
      </c>
      <c r="F5" s="19" t="s">
        <v>5</v>
      </c>
      <c r="G5" s="19"/>
      <c r="H5" s="60" t="s">
        <v>133</v>
      </c>
      <c r="I5" s="37" t="s">
        <v>6</v>
      </c>
    </row>
    <row r="6" spans="1:9" ht="15" customHeight="1" x14ac:dyDescent="0.25">
      <c r="A6" s="79">
        <v>1</v>
      </c>
      <c r="B6" s="82" t="s">
        <v>13</v>
      </c>
      <c r="C6" s="4" t="s">
        <v>10</v>
      </c>
      <c r="D6" s="5" t="s">
        <v>14</v>
      </c>
      <c r="E6" s="20">
        <v>27.51</v>
      </c>
      <c r="F6" s="14">
        <v>1</v>
      </c>
      <c r="G6" s="47">
        <f>E6/F6</f>
        <v>27.51</v>
      </c>
      <c r="H6" s="61">
        <v>93</v>
      </c>
      <c r="I6" s="92">
        <v>1</v>
      </c>
    </row>
    <row r="7" spans="1:9" ht="15" customHeight="1" x14ac:dyDescent="0.25">
      <c r="A7" s="80"/>
      <c r="B7" s="83"/>
      <c r="C7" s="39" t="s">
        <v>11</v>
      </c>
      <c r="D7" s="40" t="s">
        <v>15</v>
      </c>
      <c r="E7" s="41">
        <v>28.73</v>
      </c>
      <c r="F7" s="42">
        <v>1</v>
      </c>
      <c r="G7" s="33">
        <f t="shared" ref="G7:G8" si="0">E7/F7</f>
        <v>28.73</v>
      </c>
      <c r="H7" s="61">
        <v>88</v>
      </c>
      <c r="I7" s="93"/>
    </row>
    <row r="8" spans="1:9" ht="15" customHeight="1" x14ac:dyDescent="0.25">
      <c r="A8" s="80"/>
      <c r="B8" s="83"/>
      <c r="C8" s="39" t="s">
        <v>12</v>
      </c>
      <c r="D8" s="40" t="s">
        <v>16</v>
      </c>
      <c r="E8" s="41">
        <v>26.35</v>
      </c>
      <c r="F8" s="42">
        <v>1</v>
      </c>
      <c r="G8" s="46">
        <f t="shared" si="0"/>
        <v>26.35</v>
      </c>
      <c r="H8" s="67">
        <v>100</v>
      </c>
      <c r="I8" s="93"/>
    </row>
    <row r="9" spans="1:9" ht="15" customHeight="1" x14ac:dyDescent="0.25">
      <c r="A9" s="80"/>
      <c r="B9" s="84"/>
      <c r="C9" s="2" t="s">
        <v>0</v>
      </c>
      <c r="D9" s="2" t="s">
        <v>17</v>
      </c>
      <c r="E9" s="13">
        <v>32.96</v>
      </c>
      <c r="F9" s="15">
        <v>1</v>
      </c>
      <c r="G9" s="33">
        <f>E9/F9</f>
        <v>32.96</v>
      </c>
      <c r="H9" s="77">
        <v>81</v>
      </c>
      <c r="I9" s="93"/>
    </row>
    <row r="10" spans="1:9" ht="15.75" customHeight="1" thickBot="1" x14ac:dyDescent="0.3">
      <c r="A10" s="80"/>
      <c r="B10" s="85"/>
      <c r="C10" s="6" t="s">
        <v>1</v>
      </c>
      <c r="D10" s="6" t="s">
        <v>18</v>
      </c>
      <c r="E10" s="21">
        <v>33.200000000000003</v>
      </c>
      <c r="F10" s="16">
        <v>1</v>
      </c>
      <c r="G10" s="34">
        <f t="shared" ref="G10:G40" si="1">E10/F10</f>
        <v>33.200000000000003</v>
      </c>
      <c r="H10" s="62">
        <v>80</v>
      </c>
      <c r="I10" s="93"/>
    </row>
    <row r="11" spans="1:9" s="8" customFormat="1" ht="15.75" customHeight="1" thickBot="1" x14ac:dyDescent="0.3">
      <c r="A11" s="81"/>
      <c r="B11" s="27" t="s">
        <v>2</v>
      </c>
      <c r="C11" s="7"/>
      <c r="D11" s="7"/>
      <c r="E11" s="22"/>
      <c r="F11" s="17"/>
      <c r="G11" s="35"/>
      <c r="H11" s="60">
        <f>H8+H6+H7</f>
        <v>281</v>
      </c>
      <c r="I11" s="94"/>
    </row>
    <row r="12" spans="1:9" ht="15" customHeight="1" x14ac:dyDescent="0.25">
      <c r="A12" s="79">
        <v>2</v>
      </c>
      <c r="B12" s="82" t="s">
        <v>19</v>
      </c>
      <c r="C12" s="4" t="s">
        <v>10</v>
      </c>
      <c r="D12" s="4" t="s">
        <v>20</v>
      </c>
      <c r="E12" s="20">
        <v>50.92</v>
      </c>
      <c r="F12" s="14">
        <v>1</v>
      </c>
      <c r="G12" s="47">
        <f t="shared" si="1"/>
        <v>50.92</v>
      </c>
      <c r="H12" s="64">
        <v>39</v>
      </c>
      <c r="I12" s="86">
        <v>7</v>
      </c>
    </row>
    <row r="13" spans="1:9" ht="15" customHeight="1" x14ac:dyDescent="0.25">
      <c r="A13" s="80"/>
      <c r="B13" s="83"/>
      <c r="C13" s="39" t="s">
        <v>11</v>
      </c>
      <c r="D13" s="39" t="s">
        <v>21</v>
      </c>
      <c r="E13" s="41">
        <v>58.66</v>
      </c>
      <c r="F13" s="42">
        <v>1</v>
      </c>
      <c r="G13" s="33">
        <f t="shared" si="1"/>
        <v>58.66</v>
      </c>
      <c r="H13" s="61">
        <v>31</v>
      </c>
      <c r="I13" s="87"/>
    </row>
    <row r="14" spans="1:9" ht="15" customHeight="1" x14ac:dyDescent="0.25">
      <c r="A14" s="80"/>
      <c r="B14" s="83"/>
      <c r="C14" s="39" t="s">
        <v>12</v>
      </c>
      <c r="D14" s="39" t="s">
        <v>22</v>
      </c>
      <c r="E14" s="41">
        <v>30.58</v>
      </c>
      <c r="F14" s="42">
        <v>1.1499999999999999</v>
      </c>
      <c r="G14" s="46">
        <f t="shared" si="1"/>
        <v>26.591304347826089</v>
      </c>
      <c r="H14" s="61">
        <v>99</v>
      </c>
      <c r="I14" s="87"/>
    </row>
    <row r="15" spans="1:9" ht="15" customHeight="1" x14ac:dyDescent="0.25">
      <c r="A15" s="80"/>
      <c r="B15" s="84"/>
      <c r="C15" s="2" t="s">
        <v>0</v>
      </c>
      <c r="D15" s="2" t="s">
        <v>23</v>
      </c>
      <c r="E15" s="13">
        <v>100.84</v>
      </c>
      <c r="F15" s="15">
        <v>1</v>
      </c>
      <c r="G15" s="33">
        <f t="shared" si="1"/>
        <v>100.84</v>
      </c>
      <c r="H15" s="61">
        <v>10</v>
      </c>
      <c r="I15" s="87"/>
    </row>
    <row r="16" spans="1:9" ht="15.75" customHeight="1" thickBot="1" x14ac:dyDescent="0.3">
      <c r="A16" s="80"/>
      <c r="B16" s="85"/>
      <c r="C16" s="6" t="s">
        <v>1</v>
      </c>
      <c r="D16" s="6" t="s">
        <v>59</v>
      </c>
      <c r="E16" s="21" t="s">
        <v>59</v>
      </c>
      <c r="F16" s="16" t="s">
        <v>59</v>
      </c>
      <c r="G16" s="34" t="s">
        <v>59</v>
      </c>
      <c r="H16" s="62"/>
      <c r="I16" s="87"/>
    </row>
    <row r="17" spans="1:9" s="26" customFormat="1" ht="15.75" customHeight="1" thickBot="1" x14ac:dyDescent="0.3">
      <c r="A17" s="81"/>
      <c r="B17" s="27" t="s">
        <v>2</v>
      </c>
      <c r="C17" s="23"/>
      <c r="D17" s="23"/>
      <c r="E17" s="24"/>
      <c r="F17" s="25"/>
      <c r="G17" s="35"/>
      <c r="H17" s="65">
        <f>SUM(H12:H16)</f>
        <v>179</v>
      </c>
      <c r="I17" s="88"/>
    </row>
    <row r="18" spans="1:9" ht="15" customHeight="1" x14ac:dyDescent="0.25">
      <c r="A18" s="79">
        <v>3</v>
      </c>
      <c r="B18" s="82" t="s">
        <v>24</v>
      </c>
      <c r="C18" s="4" t="s">
        <v>10</v>
      </c>
      <c r="D18" s="4" t="s">
        <v>25</v>
      </c>
      <c r="E18" s="20">
        <v>29.29</v>
      </c>
      <c r="F18" s="14">
        <v>1</v>
      </c>
      <c r="G18" s="47">
        <f t="shared" si="1"/>
        <v>29.29</v>
      </c>
      <c r="H18" s="64">
        <v>85</v>
      </c>
      <c r="I18" s="86">
        <v>4</v>
      </c>
    </row>
    <row r="19" spans="1:9" ht="15" customHeight="1" x14ac:dyDescent="0.25">
      <c r="A19" s="80"/>
      <c r="B19" s="83"/>
      <c r="C19" s="39" t="s">
        <v>11</v>
      </c>
      <c r="D19" s="39" t="s">
        <v>26</v>
      </c>
      <c r="E19" s="41">
        <v>27.94</v>
      </c>
      <c r="F19" s="42">
        <v>1</v>
      </c>
      <c r="G19" s="33">
        <f t="shared" si="1"/>
        <v>27.94</v>
      </c>
      <c r="H19" s="61">
        <v>92</v>
      </c>
      <c r="I19" s="87"/>
    </row>
    <row r="20" spans="1:9" ht="15" customHeight="1" x14ac:dyDescent="0.25">
      <c r="A20" s="80"/>
      <c r="B20" s="83"/>
      <c r="C20" s="39" t="s">
        <v>12</v>
      </c>
      <c r="D20" s="39" t="s">
        <v>55</v>
      </c>
      <c r="E20" s="41">
        <v>31.56</v>
      </c>
      <c r="F20" s="42">
        <v>1</v>
      </c>
      <c r="G20" s="46">
        <f t="shared" si="1"/>
        <v>31.56</v>
      </c>
      <c r="H20" s="61">
        <v>74</v>
      </c>
      <c r="I20" s="87"/>
    </row>
    <row r="21" spans="1:9" ht="15" customHeight="1" x14ac:dyDescent="0.25">
      <c r="A21" s="80"/>
      <c r="B21" s="84"/>
      <c r="C21" s="2" t="s">
        <v>0</v>
      </c>
      <c r="D21" s="2" t="s">
        <v>27</v>
      </c>
      <c r="E21" s="13">
        <v>52.75</v>
      </c>
      <c r="F21" s="15">
        <v>1</v>
      </c>
      <c r="G21" s="33">
        <f t="shared" si="1"/>
        <v>52.75</v>
      </c>
      <c r="H21" s="61">
        <v>44</v>
      </c>
      <c r="I21" s="87"/>
    </row>
    <row r="22" spans="1:9" ht="15.75" customHeight="1" thickBot="1" x14ac:dyDescent="0.3">
      <c r="A22" s="80"/>
      <c r="B22" s="85"/>
      <c r="C22" s="6" t="s">
        <v>1</v>
      </c>
      <c r="D22" s="6" t="s">
        <v>28</v>
      </c>
      <c r="E22" s="21">
        <v>44.29</v>
      </c>
      <c r="F22" s="16">
        <v>1</v>
      </c>
      <c r="G22" s="34">
        <f t="shared" si="1"/>
        <v>44.29</v>
      </c>
      <c r="H22" s="62">
        <v>53</v>
      </c>
      <c r="I22" s="87"/>
    </row>
    <row r="23" spans="1:9" s="8" customFormat="1" ht="15.75" customHeight="1" thickBot="1" x14ac:dyDescent="0.3">
      <c r="A23" s="81"/>
      <c r="B23" s="27" t="s">
        <v>2</v>
      </c>
      <c r="C23" s="7"/>
      <c r="D23" s="7"/>
      <c r="E23" s="22"/>
      <c r="F23" s="17"/>
      <c r="G23" s="35"/>
      <c r="H23" s="63">
        <f>H19+H18+H20</f>
        <v>251</v>
      </c>
      <c r="I23" s="88"/>
    </row>
    <row r="24" spans="1:9" ht="15" customHeight="1" x14ac:dyDescent="0.25">
      <c r="A24" s="79">
        <v>4</v>
      </c>
      <c r="B24" s="82" t="s">
        <v>29</v>
      </c>
      <c r="C24" s="4" t="s">
        <v>10</v>
      </c>
      <c r="D24" s="4" t="s">
        <v>30</v>
      </c>
      <c r="E24" s="20">
        <v>37.020000000000003</v>
      </c>
      <c r="F24" s="14">
        <v>1</v>
      </c>
      <c r="G24" s="47">
        <f t="shared" si="1"/>
        <v>37.020000000000003</v>
      </c>
      <c r="H24" s="64">
        <v>57</v>
      </c>
      <c r="I24" s="86">
        <v>6</v>
      </c>
    </row>
    <row r="25" spans="1:9" ht="15" customHeight="1" x14ac:dyDescent="0.25">
      <c r="A25" s="80"/>
      <c r="B25" s="83"/>
      <c r="C25" s="39" t="s">
        <v>11</v>
      </c>
      <c r="D25" s="39" t="s">
        <v>31</v>
      </c>
      <c r="E25" s="41">
        <v>51.63</v>
      </c>
      <c r="F25" s="42">
        <v>1</v>
      </c>
      <c r="G25" s="33">
        <f t="shared" si="1"/>
        <v>51.63</v>
      </c>
      <c r="H25" s="61">
        <v>38</v>
      </c>
      <c r="I25" s="87"/>
    </row>
    <row r="26" spans="1:9" ht="15" customHeight="1" x14ac:dyDescent="0.25">
      <c r="A26" s="80"/>
      <c r="B26" s="83"/>
      <c r="C26" s="39" t="s">
        <v>12</v>
      </c>
      <c r="D26" s="39" t="s">
        <v>32</v>
      </c>
      <c r="E26" s="41">
        <v>40.619999999999997</v>
      </c>
      <c r="F26" s="42">
        <v>1</v>
      </c>
      <c r="G26" s="46">
        <f t="shared" si="1"/>
        <v>40.619999999999997</v>
      </c>
      <c r="H26" s="61">
        <v>52</v>
      </c>
      <c r="I26" s="87"/>
    </row>
    <row r="27" spans="1:9" ht="15" customHeight="1" x14ac:dyDescent="0.25">
      <c r="A27" s="80"/>
      <c r="B27" s="84"/>
      <c r="C27" s="2" t="s">
        <v>0</v>
      </c>
      <c r="D27" s="2" t="s">
        <v>33</v>
      </c>
      <c r="E27" s="13">
        <v>35.21</v>
      </c>
      <c r="F27" s="15">
        <v>1</v>
      </c>
      <c r="G27" s="33">
        <f t="shared" si="1"/>
        <v>35.21</v>
      </c>
      <c r="H27" s="61">
        <v>73</v>
      </c>
      <c r="I27" s="87"/>
    </row>
    <row r="28" spans="1:9" ht="15.75" customHeight="1" thickBot="1" x14ac:dyDescent="0.3">
      <c r="A28" s="80"/>
      <c r="B28" s="85"/>
      <c r="C28" s="6" t="s">
        <v>1</v>
      </c>
      <c r="D28" s="6" t="s">
        <v>34</v>
      </c>
      <c r="E28" s="21">
        <v>33.54</v>
      </c>
      <c r="F28" s="16">
        <v>1</v>
      </c>
      <c r="G28" s="34">
        <f t="shared" si="1"/>
        <v>33.54</v>
      </c>
      <c r="H28" s="66">
        <v>79</v>
      </c>
      <c r="I28" s="87"/>
    </row>
    <row r="29" spans="1:9" s="8" customFormat="1" ht="15.75" customHeight="1" thickBot="1" x14ac:dyDescent="0.3">
      <c r="A29" s="81"/>
      <c r="B29" s="27" t="s">
        <v>2</v>
      </c>
      <c r="C29" s="7"/>
      <c r="D29" s="7"/>
      <c r="E29" s="22"/>
      <c r="F29" s="17"/>
      <c r="G29" s="35"/>
      <c r="H29" s="58">
        <f>H28+H27+H24</f>
        <v>209</v>
      </c>
      <c r="I29" s="88"/>
    </row>
    <row r="30" spans="1:9" ht="15" customHeight="1" x14ac:dyDescent="0.25">
      <c r="A30" s="79">
        <v>5</v>
      </c>
      <c r="B30" s="82" t="s">
        <v>35</v>
      </c>
      <c r="C30" s="4" t="s">
        <v>10</v>
      </c>
      <c r="D30" s="4" t="s">
        <v>36</v>
      </c>
      <c r="E30" s="20">
        <v>27.67</v>
      </c>
      <c r="F30" s="14">
        <v>1</v>
      </c>
      <c r="G30" s="47">
        <f t="shared" si="1"/>
        <v>27.67</v>
      </c>
      <c r="H30" s="64">
        <v>93</v>
      </c>
      <c r="I30" s="86">
        <v>2</v>
      </c>
    </row>
    <row r="31" spans="1:9" ht="15" customHeight="1" x14ac:dyDescent="0.25">
      <c r="A31" s="80"/>
      <c r="B31" s="83"/>
      <c r="C31" s="39" t="s">
        <v>11</v>
      </c>
      <c r="D31" s="39" t="s">
        <v>37</v>
      </c>
      <c r="E31" s="41">
        <v>28.33</v>
      </c>
      <c r="F31" s="42">
        <v>1</v>
      </c>
      <c r="G31" s="33">
        <f t="shared" si="1"/>
        <v>28.33</v>
      </c>
      <c r="H31" s="61">
        <v>90</v>
      </c>
      <c r="I31" s="87"/>
    </row>
    <row r="32" spans="1:9" ht="15" customHeight="1" x14ac:dyDescent="0.25">
      <c r="A32" s="80"/>
      <c r="B32" s="83"/>
      <c r="C32" s="39" t="s">
        <v>12</v>
      </c>
      <c r="D32" s="39" t="s">
        <v>38</v>
      </c>
      <c r="E32" s="41">
        <v>28.74</v>
      </c>
      <c r="F32" s="42">
        <v>1</v>
      </c>
      <c r="G32" s="46">
        <f t="shared" si="1"/>
        <v>28.74</v>
      </c>
      <c r="H32" s="61">
        <v>88</v>
      </c>
      <c r="I32" s="87"/>
    </row>
    <row r="33" spans="1:10" ht="15" customHeight="1" x14ac:dyDescent="0.25">
      <c r="A33" s="80"/>
      <c r="B33" s="84"/>
      <c r="C33" s="2" t="s">
        <v>0</v>
      </c>
      <c r="D33" s="2" t="s">
        <v>39</v>
      </c>
      <c r="E33" s="13">
        <v>40.659999999999997</v>
      </c>
      <c r="F33" s="15">
        <v>1</v>
      </c>
      <c r="G33" s="33">
        <f t="shared" si="1"/>
        <v>40.659999999999997</v>
      </c>
      <c r="H33" s="61">
        <v>60</v>
      </c>
      <c r="I33" s="87"/>
    </row>
    <row r="34" spans="1:10" ht="15.75" customHeight="1" thickBot="1" x14ac:dyDescent="0.3">
      <c r="A34" s="80"/>
      <c r="B34" s="85"/>
      <c r="C34" s="6" t="s">
        <v>1</v>
      </c>
      <c r="D34" s="6" t="s">
        <v>40</v>
      </c>
      <c r="E34" s="21">
        <v>35.75</v>
      </c>
      <c r="F34" s="16">
        <v>1</v>
      </c>
      <c r="G34" s="34">
        <f t="shared" si="1"/>
        <v>35.75</v>
      </c>
      <c r="H34" s="62">
        <v>71</v>
      </c>
      <c r="I34" s="87"/>
    </row>
    <row r="35" spans="1:10" s="8" customFormat="1" ht="15.75" customHeight="1" thickBot="1" x14ac:dyDescent="0.3">
      <c r="A35" s="81"/>
      <c r="B35" s="27" t="s">
        <v>2</v>
      </c>
      <c r="C35" s="7"/>
      <c r="D35" s="7"/>
      <c r="E35" s="22"/>
      <c r="F35" s="17"/>
      <c r="G35" s="35"/>
      <c r="H35" s="60">
        <f>H30+H31+H32</f>
        <v>271</v>
      </c>
      <c r="I35" s="88"/>
      <c r="J35" s="26"/>
    </row>
    <row r="36" spans="1:10" ht="15" customHeight="1" x14ac:dyDescent="0.25">
      <c r="A36" s="79">
        <v>6</v>
      </c>
      <c r="B36" s="82" t="s">
        <v>41</v>
      </c>
      <c r="C36" s="4" t="s">
        <v>10</v>
      </c>
      <c r="D36" s="4" t="s">
        <v>42</v>
      </c>
      <c r="E36" s="20">
        <v>30.11</v>
      </c>
      <c r="F36" s="14">
        <v>1</v>
      </c>
      <c r="G36" s="32">
        <f t="shared" si="1"/>
        <v>30.11</v>
      </c>
      <c r="H36" s="64">
        <v>81</v>
      </c>
      <c r="I36" s="86">
        <v>5</v>
      </c>
    </row>
    <row r="37" spans="1:10" ht="15" customHeight="1" x14ac:dyDescent="0.25">
      <c r="A37" s="80"/>
      <c r="B37" s="83"/>
      <c r="C37" s="39" t="s">
        <v>11</v>
      </c>
      <c r="D37" s="39" t="s">
        <v>43</v>
      </c>
      <c r="E37" s="41">
        <v>28.99</v>
      </c>
      <c r="F37" s="42">
        <v>1</v>
      </c>
      <c r="G37" s="33">
        <f t="shared" si="1"/>
        <v>28.99</v>
      </c>
      <c r="H37" s="61">
        <v>87</v>
      </c>
      <c r="I37" s="87"/>
    </row>
    <row r="38" spans="1:10" ht="15" customHeight="1" x14ac:dyDescent="0.25">
      <c r="A38" s="80"/>
      <c r="B38" s="83"/>
      <c r="C38" s="39" t="s">
        <v>12</v>
      </c>
      <c r="D38" s="39" t="s">
        <v>44</v>
      </c>
      <c r="E38" s="41">
        <v>30.2</v>
      </c>
      <c r="F38" s="42">
        <v>1</v>
      </c>
      <c r="G38" s="46">
        <f t="shared" si="1"/>
        <v>30.2</v>
      </c>
      <c r="H38" s="61">
        <v>80</v>
      </c>
      <c r="I38" s="87"/>
    </row>
    <row r="39" spans="1:10" ht="15" customHeight="1" x14ac:dyDescent="0.25">
      <c r="A39" s="80"/>
      <c r="B39" s="84"/>
      <c r="C39" s="2" t="s">
        <v>0</v>
      </c>
      <c r="D39" s="2" t="s">
        <v>45</v>
      </c>
      <c r="E39" s="13">
        <v>40.47</v>
      </c>
      <c r="F39" s="15">
        <v>1</v>
      </c>
      <c r="G39" s="33">
        <f t="shared" si="1"/>
        <v>40.47</v>
      </c>
      <c r="H39" s="61">
        <v>60</v>
      </c>
      <c r="I39" s="87"/>
    </row>
    <row r="40" spans="1:10" ht="15.75" customHeight="1" thickBot="1" x14ac:dyDescent="0.3">
      <c r="A40" s="80"/>
      <c r="B40" s="85"/>
      <c r="C40" s="6" t="s">
        <v>1</v>
      </c>
      <c r="D40" s="6" t="s">
        <v>46</v>
      </c>
      <c r="E40" s="21">
        <v>37.78</v>
      </c>
      <c r="F40" s="16">
        <v>1</v>
      </c>
      <c r="G40" s="34">
        <f t="shared" si="1"/>
        <v>37.78</v>
      </c>
      <c r="H40" s="62">
        <v>66</v>
      </c>
      <c r="I40" s="87"/>
    </row>
    <row r="41" spans="1:10" s="1" customFormat="1" ht="15.75" customHeight="1" thickBot="1" x14ac:dyDescent="0.3">
      <c r="A41" s="81"/>
      <c r="B41" s="31" t="s">
        <v>2</v>
      </c>
      <c r="C41" s="43"/>
      <c r="D41" s="43"/>
      <c r="E41" s="44"/>
      <c r="F41" s="45"/>
      <c r="G41" s="38"/>
      <c r="H41" s="60">
        <f>H36+H37+H38</f>
        <v>248</v>
      </c>
      <c r="I41" s="88"/>
    </row>
    <row r="42" spans="1:10" ht="15" customHeight="1" x14ac:dyDescent="0.25">
      <c r="A42" s="79">
        <v>7</v>
      </c>
      <c r="B42" s="82" t="s">
        <v>47</v>
      </c>
      <c r="C42" s="4" t="s">
        <v>10</v>
      </c>
      <c r="D42" s="4" t="s">
        <v>49</v>
      </c>
      <c r="E42" s="20">
        <v>28.91</v>
      </c>
      <c r="F42" s="14">
        <v>1</v>
      </c>
      <c r="G42" s="47">
        <f t="shared" ref="G42:G46" si="2">E42/F42</f>
        <v>28.91</v>
      </c>
      <c r="H42" s="64">
        <v>87</v>
      </c>
      <c r="I42" s="86">
        <v>3</v>
      </c>
    </row>
    <row r="43" spans="1:10" ht="15" customHeight="1" x14ac:dyDescent="0.25">
      <c r="A43" s="80"/>
      <c r="B43" s="83"/>
      <c r="C43" s="39" t="s">
        <v>11</v>
      </c>
      <c r="D43" s="39" t="s">
        <v>48</v>
      </c>
      <c r="E43" s="41">
        <v>29.08</v>
      </c>
      <c r="F43" s="42">
        <v>1</v>
      </c>
      <c r="G43" s="33">
        <f t="shared" si="2"/>
        <v>29.08</v>
      </c>
      <c r="H43" s="61">
        <v>86</v>
      </c>
      <c r="I43" s="87"/>
    </row>
    <row r="44" spans="1:10" ht="15" customHeight="1" x14ac:dyDescent="0.25">
      <c r="A44" s="80"/>
      <c r="B44" s="83"/>
      <c r="C44" s="39" t="s">
        <v>12</v>
      </c>
      <c r="D44" s="39" t="s">
        <v>50</v>
      </c>
      <c r="E44" s="41">
        <v>29.14</v>
      </c>
      <c r="F44" s="42">
        <v>1</v>
      </c>
      <c r="G44" s="46">
        <f t="shared" si="2"/>
        <v>29.14</v>
      </c>
      <c r="H44" s="61">
        <v>86</v>
      </c>
      <c r="I44" s="87"/>
    </row>
    <row r="45" spans="1:10" ht="15" customHeight="1" x14ac:dyDescent="0.25">
      <c r="A45" s="80"/>
      <c r="B45" s="84"/>
      <c r="C45" s="2" t="s">
        <v>0</v>
      </c>
      <c r="D45" s="2" t="s">
        <v>51</v>
      </c>
      <c r="E45" s="13">
        <v>65.14</v>
      </c>
      <c r="F45" s="15">
        <v>1</v>
      </c>
      <c r="G45" s="33">
        <f t="shared" si="2"/>
        <v>65.14</v>
      </c>
      <c r="H45" s="61">
        <v>31</v>
      </c>
      <c r="I45" s="87"/>
    </row>
    <row r="46" spans="1:10" ht="15.75" customHeight="1" thickBot="1" x14ac:dyDescent="0.3">
      <c r="A46" s="80"/>
      <c r="B46" s="85"/>
      <c r="C46" s="6" t="s">
        <v>1</v>
      </c>
      <c r="D46" s="6" t="s">
        <v>52</v>
      </c>
      <c r="E46" s="21">
        <v>60</v>
      </c>
      <c r="F46" s="16">
        <v>1</v>
      </c>
      <c r="G46" s="34">
        <f t="shared" si="2"/>
        <v>60</v>
      </c>
      <c r="H46" s="62">
        <v>36</v>
      </c>
      <c r="I46" s="87"/>
    </row>
    <row r="47" spans="1:10" ht="15.75" customHeight="1" thickBot="1" x14ac:dyDescent="0.3">
      <c r="A47" s="81"/>
      <c r="B47" s="31" t="s">
        <v>2</v>
      </c>
      <c r="C47" s="43"/>
      <c r="D47" s="43"/>
      <c r="E47" s="44"/>
      <c r="F47" s="45"/>
      <c r="G47" s="38"/>
      <c r="H47" s="63">
        <f>H42+H43+H44</f>
        <v>259</v>
      </c>
      <c r="I47" s="88"/>
    </row>
    <row r="48" spans="1:10" ht="21.75" thickBot="1" x14ac:dyDescent="0.3"/>
    <row r="49" spans="1:9" ht="15" x14ac:dyDescent="0.25">
      <c r="A49" s="79"/>
      <c r="B49" s="82" t="s">
        <v>53</v>
      </c>
      <c r="C49" s="4" t="s">
        <v>10</v>
      </c>
      <c r="D49" s="4" t="s">
        <v>54</v>
      </c>
      <c r="E49" s="20">
        <v>132.38999999999999</v>
      </c>
      <c r="F49" s="14">
        <v>1</v>
      </c>
      <c r="G49" s="47">
        <f t="shared" ref="G49:G52" si="3">E49/F49</f>
        <v>132.38999999999999</v>
      </c>
      <c r="H49" s="55"/>
      <c r="I49" s="86"/>
    </row>
    <row r="50" spans="1:9" ht="15" x14ac:dyDescent="0.25">
      <c r="A50" s="80"/>
      <c r="B50" s="83"/>
      <c r="C50" s="39" t="s">
        <v>11</v>
      </c>
      <c r="D50" s="39" t="s">
        <v>56</v>
      </c>
      <c r="E50" s="41">
        <v>42.6</v>
      </c>
      <c r="F50" s="42">
        <v>1</v>
      </c>
      <c r="G50" s="33">
        <f t="shared" si="3"/>
        <v>42.6</v>
      </c>
      <c r="H50" s="56"/>
      <c r="I50" s="87"/>
    </row>
    <row r="51" spans="1:9" ht="15" x14ac:dyDescent="0.25">
      <c r="A51" s="80"/>
      <c r="B51" s="83"/>
      <c r="C51" s="39" t="s">
        <v>12</v>
      </c>
      <c r="D51" s="39" t="s">
        <v>57</v>
      </c>
      <c r="E51" s="41">
        <v>62.75</v>
      </c>
      <c r="F51" s="42">
        <v>1</v>
      </c>
      <c r="G51" s="46">
        <f t="shared" si="3"/>
        <v>62.75</v>
      </c>
      <c r="H51" s="56"/>
      <c r="I51" s="87"/>
    </row>
    <row r="52" spans="1:9" ht="15" x14ac:dyDescent="0.25">
      <c r="A52" s="80"/>
      <c r="B52" s="84"/>
      <c r="C52" s="2" t="s">
        <v>0</v>
      </c>
      <c r="D52" s="2" t="s">
        <v>58</v>
      </c>
      <c r="E52" s="13">
        <v>44.32</v>
      </c>
      <c r="F52" s="15">
        <v>1</v>
      </c>
      <c r="G52" s="33">
        <f t="shared" si="3"/>
        <v>44.32</v>
      </c>
      <c r="H52" s="56"/>
      <c r="I52" s="87"/>
    </row>
    <row r="53" spans="1:9" ht="15.75" thickBot="1" x14ac:dyDescent="0.3">
      <c r="A53" s="80"/>
      <c r="B53" s="85"/>
      <c r="C53" s="6" t="s">
        <v>1</v>
      </c>
      <c r="D53" s="6"/>
      <c r="E53" s="21"/>
      <c r="F53" s="16"/>
      <c r="G53" s="34"/>
      <c r="H53" s="56"/>
      <c r="I53" s="87"/>
    </row>
    <row r="54" spans="1:9" ht="15.75" thickBot="1" x14ac:dyDescent="0.3">
      <c r="A54" s="81"/>
      <c r="B54" s="31" t="s">
        <v>2</v>
      </c>
      <c r="C54" s="43"/>
      <c r="D54" s="43"/>
      <c r="E54" s="44"/>
      <c r="F54" s="45"/>
      <c r="G54" s="38"/>
      <c r="H54" s="57"/>
      <c r="I54" s="88"/>
    </row>
  </sheetData>
  <mergeCells count="26">
    <mergeCell ref="I6:I11"/>
    <mergeCell ref="A12:A17"/>
    <mergeCell ref="B12:B16"/>
    <mergeCell ref="I12:I17"/>
    <mergeCell ref="A2:I2"/>
    <mergeCell ref="A36:A41"/>
    <mergeCell ref="B36:B40"/>
    <mergeCell ref="I36:I41"/>
    <mergeCell ref="A18:A23"/>
    <mergeCell ref="B18:B22"/>
    <mergeCell ref="I18:I23"/>
    <mergeCell ref="A24:A29"/>
    <mergeCell ref="B24:B28"/>
    <mergeCell ref="I24:I29"/>
    <mergeCell ref="A3:I3"/>
    <mergeCell ref="A30:A35"/>
    <mergeCell ref="B30:B34"/>
    <mergeCell ref="I30:I35"/>
    <mergeCell ref="A6:A11"/>
    <mergeCell ref="B6:B10"/>
    <mergeCell ref="A42:A47"/>
    <mergeCell ref="B42:B46"/>
    <mergeCell ref="I42:I47"/>
    <mergeCell ref="A49:A54"/>
    <mergeCell ref="B49:B53"/>
    <mergeCell ref="I49:I54"/>
  </mergeCells>
  <pageMargins left="1.299212598425197" right="0.70866141732283472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77"/>
  <sheetViews>
    <sheetView tabSelected="1" view="pageBreakPreview" zoomScale="60" zoomScaleNormal="100" workbookViewId="0">
      <selection activeCell="M34" sqref="M34"/>
    </sheetView>
  </sheetViews>
  <sheetFormatPr defaultRowHeight="21" x14ac:dyDescent="0.25"/>
  <cols>
    <col min="1" max="1" width="9.140625" style="10"/>
    <col min="2" max="2" width="22.85546875" style="30" customWidth="1"/>
    <col min="4" max="4" width="16.42578125" customWidth="1"/>
    <col min="5" max="5" width="11.140625" style="11" customWidth="1"/>
    <col min="6" max="6" width="9.140625" style="12"/>
    <col min="7" max="7" width="10.5703125" style="12" customWidth="1"/>
    <col min="8" max="8" width="13.7109375" style="12" customWidth="1"/>
    <col min="9" max="9" width="9.140625" style="36" customWidth="1"/>
    <col min="10" max="10" width="10.42578125" customWidth="1"/>
  </cols>
  <sheetData>
    <row r="2" spans="1:9" ht="15" x14ac:dyDescent="0.25">
      <c r="A2" s="89" t="s">
        <v>132</v>
      </c>
      <c r="B2" s="89"/>
      <c r="C2" s="89"/>
      <c r="D2" s="89"/>
      <c r="E2" s="89"/>
      <c r="F2" s="89"/>
      <c r="G2" s="89"/>
      <c r="H2" s="89"/>
      <c r="I2" s="89"/>
    </row>
    <row r="3" spans="1:9" ht="15" x14ac:dyDescent="0.25">
      <c r="A3" s="90" t="s">
        <v>8</v>
      </c>
      <c r="B3" s="91"/>
      <c r="C3" s="91"/>
      <c r="D3" s="91"/>
      <c r="E3" s="91"/>
      <c r="F3" s="91"/>
      <c r="G3" s="91"/>
      <c r="H3" s="91"/>
      <c r="I3" s="91"/>
    </row>
    <row r="4" spans="1:9" ht="21.75" thickBot="1" x14ac:dyDescent="0.3">
      <c r="B4" s="28">
        <v>44285</v>
      </c>
    </row>
    <row r="5" spans="1:9" s="3" customFormat="1" ht="21.75" thickBot="1" x14ac:dyDescent="0.4">
      <c r="A5" s="9" t="s">
        <v>9</v>
      </c>
      <c r="B5" s="29" t="s">
        <v>3</v>
      </c>
      <c r="C5" s="18" t="s">
        <v>4</v>
      </c>
      <c r="D5" s="18" t="s">
        <v>61</v>
      </c>
      <c r="E5" s="19" t="s">
        <v>7</v>
      </c>
      <c r="F5" s="19" t="s">
        <v>5</v>
      </c>
      <c r="G5" s="19"/>
      <c r="H5" s="54" t="s">
        <v>133</v>
      </c>
      <c r="I5" s="37" t="s">
        <v>6</v>
      </c>
    </row>
    <row r="6" spans="1:9" ht="15" x14ac:dyDescent="0.25">
      <c r="A6" s="79">
        <v>1</v>
      </c>
      <c r="B6" s="82" t="s">
        <v>60</v>
      </c>
      <c r="C6" s="4" t="s">
        <v>10</v>
      </c>
      <c r="D6" s="5" t="s">
        <v>62</v>
      </c>
      <c r="E6" s="20">
        <v>39.33</v>
      </c>
      <c r="F6" s="14">
        <v>1.2</v>
      </c>
      <c r="G6" s="47">
        <f>E6/F6</f>
        <v>32.774999999999999</v>
      </c>
      <c r="H6" s="69">
        <v>69</v>
      </c>
      <c r="I6" s="92">
        <v>10</v>
      </c>
    </row>
    <row r="7" spans="1:9" ht="15" x14ac:dyDescent="0.25">
      <c r="A7" s="80"/>
      <c r="B7" s="83"/>
      <c r="C7" s="39" t="s">
        <v>11</v>
      </c>
      <c r="D7" s="40" t="s">
        <v>63</v>
      </c>
      <c r="E7" s="41">
        <v>31.79</v>
      </c>
      <c r="F7" s="42">
        <v>1</v>
      </c>
      <c r="G7" s="33">
        <f t="shared" ref="G7" si="0">E7/F7</f>
        <v>31.79</v>
      </c>
      <c r="H7" s="68">
        <v>73</v>
      </c>
      <c r="I7" s="93"/>
    </row>
    <row r="8" spans="1:9" ht="15" x14ac:dyDescent="0.25">
      <c r="A8" s="80"/>
      <c r="B8" s="83"/>
      <c r="C8" s="39" t="s">
        <v>12</v>
      </c>
      <c r="D8" s="40" t="s">
        <v>64</v>
      </c>
      <c r="E8" s="41" t="s">
        <v>59</v>
      </c>
      <c r="F8" s="42" t="s">
        <v>59</v>
      </c>
      <c r="G8" s="46" t="s">
        <v>59</v>
      </c>
      <c r="H8" s="68" t="s">
        <v>59</v>
      </c>
      <c r="I8" s="93"/>
    </row>
    <row r="9" spans="1:9" ht="15" x14ac:dyDescent="0.25">
      <c r="A9" s="80"/>
      <c r="B9" s="84"/>
      <c r="C9" s="2" t="s">
        <v>0</v>
      </c>
      <c r="D9" s="2" t="s">
        <v>65</v>
      </c>
      <c r="E9" s="13">
        <v>78.459999999999994</v>
      </c>
      <c r="F9" s="15">
        <v>1</v>
      </c>
      <c r="G9" s="33">
        <f>E9/F9</f>
        <v>78.459999999999994</v>
      </c>
      <c r="H9" s="68">
        <v>20</v>
      </c>
      <c r="I9" s="93"/>
    </row>
    <row r="10" spans="1:9" ht="15.75" thickBot="1" x14ac:dyDescent="0.3">
      <c r="A10" s="80"/>
      <c r="B10" s="85"/>
      <c r="C10" s="6" t="s">
        <v>1</v>
      </c>
      <c r="D10" s="6" t="s">
        <v>66</v>
      </c>
      <c r="E10" s="21">
        <v>54.43</v>
      </c>
      <c r="F10" s="16">
        <v>1</v>
      </c>
      <c r="G10" s="34">
        <f t="shared" ref="G10:G39" si="1">E10/F10</f>
        <v>54.43</v>
      </c>
      <c r="H10" s="70">
        <v>42</v>
      </c>
      <c r="I10" s="93"/>
    </row>
    <row r="11" spans="1:9" s="8" customFormat="1" ht="15.75" thickBot="1" x14ac:dyDescent="0.3">
      <c r="A11" s="81"/>
      <c r="B11" s="27" t="s">
        <v>2</v>
      </c>
      <c r="C11" s="7"/>
      <c r="D11" s="7"/>
      <c r="E11" s="22"/>
      <c r="F11" s="17"/>
      <c r="G11" s="35"/>
      <c r="H11" s="71">
        <f>H6+H7+H10</f>
        <v>184</v>
      </c>
      <c r="I11" s="94"/>
    </row>
    <row r="12" spans="1:9" ht="15" x14ac:dyDescent="0.25">
      <c r="A12" s="79">
        <v>2</v>
      </c>
      <c r="B12" s="82" t="s">
        <v>67</v>
      </c>
      <c r="C12" s="4" t="s">
        <v>10</v>
      </c>
      <c r="D12" s="4" t="s">
        <v>68</v>
      </c>
      <c r="E12" s="20">
        <v>32.340000000000003</v>
      </c>
      <c r="F12" s="14">
        <v>1.1000000000000001</v>
      </c>
      <c r="G12" s="47">
        <f t="shared" si="1"/>
        <v>29.400000000000002</v>
      </c>
      <c r="H12" s="72">
        <v>84</v>
      </c>
      <c r="I12" s="92">
        <v>9</v>
      </c>
    </row>
    <row r="13" spans="1:9" ht="15" x14ac:dyDescent="0.25">
      <c r="A13" s="80"/>
      <c r="B13" s="83"/>
      <c r="C13" s="39" t="s">
        <v>11</v>
      </c>
      <c r="D13" s="39" t="s">
        <v>69</v>
      </c>
      <c r="E13" s="41">
        <v>53.66</v>
      </c>
      <c r="F13" s="42">
        <v>1</v>
      </c>
      <c r="G13" s="33">
        <f t="shared" si="1"/>
        <v>53.66</v>
      </c>
      <c r="H13" s="68">
        <v>36</v>
      </c>
      <c r="I13" s="93"/>
    </row>
    <row r="14" spans="1:9" ht="15" x14ac:dyDescent="0.25">
      <c r="A14" s="80"/>
      <c r="B14" s="83"/>
      <c r="C14" s="39" t="s">
        <v>12</v>
      </c>
      <c r="D14" s="39" t="s">
        <v>130</v>
      </c>
      <c r="E14" s="41">
        <v>40.97</v>
      </c>
      <c r="F14" s="42">
        <v>1.1499999999999999</v>
      </c>
      <c r="G14" s="46">
        <f t="shared" si="1"/>
        <v>35.626086956521739</v>
      </c>
      <c r="H14" s="68">
        <v>61</v>
      </c>
      <c r="I14" s="93"/>
    </row>
    <row r="15" spans="1:9" ht="15" x14ac:dyDescent="0.25">
      <c r="A15" s="80"/>
      <c r="B15" s="84"/>
      <c r="C15" s="2" t="s">
        <v>0</v>
      </c>
      <c r="D15" s="2" t="s">
        <v>70</v>
      </c>
      <c r="E15" s="13">
        <v>96.43</v>
      </c>
      <c r="F15" s="15">
        <v>1</v>
      </c>
      <c r="G15" s="33">
        <f t="shared" si="1"/>
        <v>96.43</v>
      </c>
      <c r="H15" s="68">
        <v>11</v>
      </c>
      <c r="I15" s="93"/>
    </row>
    <row r="16" spans="1:9" ht="15.75" thickBot="1" x14ac:dyDescent="0.3">
      <c r="A16" s="80"/>
      <c r="B16" s="85"/>
      <c r="C16" s="6" t="s">
        <v>1</v>
      </c>
      <c r="D16" s="6" t="s">
        <v>71</v>
      </c>
      <c r="E16" s="21">
        <v>59.18</v>
      </c>
      <c r="F16" s="16">
        <v>1</v>
      </c>
      <c r="G16" s="34">
        <f t="shared" si="1"/>
        <v>59.18</v>
      </c>
      <c r="H16" s="70">
        <v>37</v>
      </c>
      <c r="I16" s="93"/>
    </row>
    <row r="17" spans="1:9" s="26" customFormat="1" ht="15.75" thickBot="1" x14ac:dyDescent="0.3">
      <c r="A17" s="81"/>
      <c r="B17" s="27" t="s">
        <v>2</v>
      </c>
      <c r="C17" s="23"/>
      <c r="D17" s="23"/>
      <c r="E17" s="24"/>
      <c r="F17" s="25"/>
      <c r="G17" s="35"/>
      <c r="H17" s="73">
        <f>H12+H14+H16</f>
        <v>182</v>
      </c>
      <c r="I17" s="94"/>
    </row>
    <row r="18" spans="1:9" ht="15" x14ac:dyDescent="0.25">
      <c r="A18" s="79">
        <v>3</v>
      </c>
      <c r="B18" s="82" t="s">
        <v>72</v>
      </c>
      <c r="C18" s="4" t="s">
        <v>10</v>
      </c>
      <c r="D18" s="4" t="s">
        <v>73</v>
      </c>
      <c r="E18" s="20">
        <v>37.700000000000003</v>
      </c>
      <c r="F18" s="14">
        <v>1.1499999999999999</v>
      </c>
      <c r="G18" s="49">
        <f t="shared" si="1"/>
        <v>32.782608695652179</v>
      </c>
      <c r="H18" s="69">
        <v>69</v>
      </c>
      <c r="I18" s="92">
        <v>6</v>
      </c>
    </row>
    <row r="19" spans="1:9" ht="15" x14ac:dyDescent="0.25">
      <c r="A19" s="80"/>
      <c r="B19" s="83"/>
      <c r="C19" s="39" t="s">
        <v>11</v>
      </c>
      <c r="D19" s="39" t="s">
        <v>74</v>
      </c>
      <c r="E19" s="41">
        <v>28.38</v>
      </c>
      <c r="F19" s="42">
        <v>1</v>
      </c>
      <c r="G19" s="50">
        <f t="shared" si="1"/>
        <v>28.38</v>
      </c>
      <c r="H19" s="68">
        <v>90</v>
      </c>
      <c r="I19" s="93"/>
    </row>
    <row r="20" spans="1:9" ht="15" x14ac:dyDescent="0.25">
      <c r="A20" s="80"/>
      <c r="B20" s="83"/>
      <c r="C20" s="39" t="s">
        <v>12</v>
      </c>
      <c r="D20" s="39" t="s">
        <v>75</v>
      </c>
      <c r="E20" s="41">
        <v>49.79</v>
      </c>
      <c r="F20" s="42">
        <v>1.05</v>
      </c>
      <c r="G20" s="48">
        <f t="shared" si="1"/>
        <v>47.419047619047618</v>
      </c>
      <c r="H20" s="68">
        <v>42</v>
      </c>
      <c r="I20" s="93"/>
    </row>
    <row r="21" spans="1:9" ht="15" x14ac:dyDescent="0.25">
      <c r="A21" s="80"/>
      <c r="B21" s="84"/>
      <c r="C21" s="2" t="s">
        <v>0</v>
      </c>
      <c r="D21" s="2" t="s">
        <v>76</v>
      </c>
      <c r="E21" s="13">
        <v>55.17</v>
      </c>
      <c r="F21" s="15">
        <v>1.1000000000000001</v>
      </c>
      <c r="G21" s="50">
        <f t="shared" si="1"/>
        <v>50.154545454545449</v>
      </c>
      <c r="H21" s="68">
        <v>46</v>
      </c>
      <c r="I21" s="93"/>
    </row>
    <row r="22" spans="1:9" ht="15.75" thickBot="1" x14ac:dyDescent="0.3">
      <c r="A22" s="80"/>
      <c r="B22" s="85"/>
      <c r="C22" s="6" t="s">
        <v>1</v>
      </c>
      <c r="D22" s="6" t="s">
        <v>77</v>
      </c>
      <c r="E22" s="21">
        <v>57.69</v>
      </c>
      <c r="F22" s="16">
        <v>1.05</v>
      </c>
      <c r="G22" s="51">
        <f t="shared" si="1"/>
        <v>54.942857142857136</v>
      </c>
      <c r="H22" s="70">
        <v>42</v>
      </c>
      <c r="I22" s="93"/>
    </row>
    <row r="23" spans="1:9" s="8" customFormat="1" ht="15.75" thickBot="1" x14ac:dyDescent="0.3">
      <c r="A23" s="81"/>
      <c r="B23" s="27" t="s">
        <v>2</v>
      </c>
      <c r="C23" s="7"/>
      <c r="D23" s="7"/>
      <c r="E23" s="22"/>
      <c r="F23" s="17"/>
      <c r="G23" s="52"/>
      <c r="H23" s="71">
        <f>H19+H18+H21</f>
        <v>205</v>
      </c>
      <c r="I23" s="94"/>
    </row>
    <row r="24" spans="1:9" ht="15" x14ac:dyDescent="0.25">
      <c r="A24" s="79">
        <v>4</v>
      </c>
      <c r="B24" s="82" t="s">
        <v>78</v>
      </c>
      <c r="C24" s="4" t="s">
        <v>10</v>
      </c>
      <c r="D24" s="4" t="s">
        <v>79</v>
      </c>
      <c r="E24" s="20">
        <v>47.32</v>
      </c>
      <c r="F24" s="14">
        <v>1.05</v>
      </c>
      <c r="G24" s="49">
        <f t="shared" si="1"/>
        <v>45.066666666666663</v>
      </c>
      <c r="H24" s="69">
        <v>45</v>
      </c>
      <c r="I24" s="92">
        <v>1</v>
      </c>
    </row>
    <row r="25" spans="1:9" ht="15" x14ac:dyDescent="0.25">
      <c r="A25" s="80"/>
      <c r="B25" s="83"/>
      <c r="C25" s="39" t="s">
        <v>11</v>
      </c>
      <c r="D25" s="39" t="s">
        <v>80</v>
      </c>
      <c r="E25" s="41">
        <v>40.67</v>
      </c>
      <c r="F25" s="42">
        <v>1.1000000000000001</v>
      </c>
      <c r="G25" s="50">
        <f t="shared" si="1"/>
        <v>36.972727272727269</v>
      </c>
      <c r="H25" s="68">
        <v>58</v>
      </c>
      <c r="I25" s="93"/>
    </row>
    <row r="26" spans="1:9" ht="15" x14ac:dyDescent="0.25">
      <c r="A26" s="80"/>
      <c r="B26" s="83"/>
      <c r="C26" s="39" t="s">
        <v>12</v>
      </c>
      <c r="D26" s="39" t="s">
        <v>81</v>
      </c>
      <c r="E26" s="41">
        <v>29.95</v>
      </c>
      <c r="F26" s="42">
        <v>1.1000000000000001</v>
      </c>
      <c r="G26" s="48">
        <f t="shared" si="1"/>
        <v>27.227272727272723</v>
      </c>
      <c r="H26" s="68">
        <v>94</v>
      </c>
      <c r="I26" s="93"/>
    </row>
    <row r="27" spans="1:9" ht="15" x14ac:dyDescent="0.25">
      <c r="A27" s="80"/>
      <c r="B27" s="84"/>
      <c r="C27" s="2" t="s">
        <v>0</v>
      </c>
      <c r="D27" s="2" t="s">
        <v>82</v>
      </c>
      <c r="E27" s="13">
        <v>42.2</v>
      </c>
      <c r="F27" s="15">
        <v>1.3</v>
      </c>
      <c r="G27" s="50">
        <f t="shared" si="1"/>
        <v>32.46153846153846</v>
      </c>
      <c r="H27" s="68">
        <v>82</v>
      </c>
      <c r="I27" s="93"/>
    </row>
    <row r="28" spans="1:9" ht="15.75" thickBot="1" x14ac:dyDescent="0.3">
      <c r="A28" s="80"/>
      <c r="B28" s="85"/>
      <c r="C28" s="6" t="s">
        <v>1</v>
      </c>
      <c r="D28" s="6" t="s">
        <v>83</v>
      </c>
      <c r="E28" s="21">
        <v>39.39</v>
      </c>
      <c r="F28" s="16">
        <v>1.4</v>
      </c>
      <c r="G28" s="51">
        <f t="shared" si="1"/>
        <v>28.13571428571429</v>
      </c>
      <c r="H28" s="70">
        <v>100</v>
      </c>
      <c r="I28" s="93"/>
    </row>
    <row r="29" spans="1:9" s="8" customFormat="1" ht="15.75" thickBot="1" x14ac:dyDescent="0.3">
      <c r="A29" s="81"/>
      <c r="B29" s="27" t="s">
        <v>2</v>
      </c>
      <c r="C29" s="7"/>
      <c r="D29" s="7"/>
      <c r="E29" s="22"/>
      <c r="F29" s="17"/>
      <c r="G29" s="52"/>
      <c r="H29" s="71">
        <f>H28+H26+H27</f>
        <v>276</v>
      </c>
      <c r="I29" s="94"/>
    </row>
    <row r="30" spans="1:9" ht="15" x14ac:dyDescent="0.25">
      <c r="A30" s="79">
        <v>5</v>
      </c>
      <c r="B30" s="82" t="s">
        <v>84</v>
      </c>
      <c r="C30" s="4" t="s">
        <v>10</v>
      </c>
      <c r="D30" s="4" t="s">
        <v>85</v>
      </c>
      <c r="E30" s="20">
        <v>27.22</v>
      </c>
      <c r="F30" s="14">
        <v>1</v>
      </c>
      <c r="G30" s="49">
        <f t="shared" si="1"/>
        <v>27.22</v>
      </c>
      <c r="H30" s="64">
        <v>94</v>
      </c>
      <c r="I30" s="86">
        <v>8</v>
      </c>
    </row>
    <row r="31" spans="1:9" ht="15" x14ac:dyDescent="0.25">
      <c r="A31" s="80"/>
      <c r="B31" s="83"/>
      <c r="C31" s="39" t="s">
        <v>11</v>
      </c>
      <c r="D31" s="39" t="s">
        <v>88</v>
      </c>
      <c r="E31" s="41">
        <v>72.94</v>
      </c>
      <c r="F31" s="42">
        <v>1.3</v>
      </c>
      <c r="G31" s="50">
        <f t="shared" si="1"/>
        <v>56.107692307692304</v>
      </c>
      <c r="H31" s="61">
        <v>32</v>
      </c>
      <c r="I31" s="87"/>
    </row>
    <row r="32" spans="1:9" ht="15" x14ac:dyDescent="0.25">
      <c r="A32" s="80"/>
      <c r="B32" s="83"/>
      <c r="C32" s="39" t="s">
        <v>12</v>
      </c>
      <c r="D32" s="39" t="s">
        <v>87</v>
      </c>
      <c r="E32" s="41">
        <v>44.56</v>
      </c>
      <c r="F32" s="42">
        <v>1</v>
      </c>
      <c r="G32" s="48">
        <f t="shared" si="1"/>
        <v>44.56</v>
      </c>
      <c r="H32" s="61">
        <v>45</v>
      </c>
      <c r="I32" s="87"/>
    </row>
    <row r="33" spans="1:9" ht="15" x14ac:dyDescent="0.25">
      <c r="A33" s="80"/>
      <c r="B33" s="84"/>
      <c r="C33" s="2" t="s">
        <v>0</v>
      </c>
      <c r="D33" s="2" t="s">
        <v>86</v>
      </c>
      <c r="E33" s="13">
        <v>99.67</v>
      </c>
      <c r="F33" s="15">
        <v>1.2</v>
      </c>
      <c r="G33" s="50">
        <f t="shared" si="1"/>
        <v>83.058333333333337</v>
      </c>
      <c r="H33" s="61">
        <v>17</v>
      </c>
      <c r="I33" s="87"/>
    </row>
    <row r="34" spans="1:9" ht="15.75" thickBot="1" x14ac:dyDescent="0.3">
      <c r="A34" s="80"/>
      <c r="B34" s="85"/>
      <c r="C34" s="6" t="s">
        <v>1</v>
      </c>
      <c r="D34" s="6" t="s">
        <v>89</v>
      </c>
      <c r="E34" s="21">
        <v>69.31</v>
      </c>
      <c r="F34" s="16">
        <v>1.4</v>
      </c>
      <c r="G34" s="51">
        <f t="shared" si="1"/>
        <v>49.50714285714286</v>
      </c>
      <c r="H34" s="62">
        <v>47</v>
      </c>
      <c r="I34" s="87"/>
    </row>
    <row r="35" spans="1:9" s="8" customFormat="1" ht="15.75" thickBot="1" x14ac:dyDescent="0.3">
      <c r="A35" s="81"/>
      <c r="B35" s="27" t="s">
        <v>2</v>
      </c>
      <c r="C35" s="7"/>
      <c r="D35" s="7"/>
      <c r="E35" s="22"/>
      <c r="F35" s="17"/>
      <c r="G35" s="52"/>
      <c r="H35" s="63">
        <f>H30+H32+H34</f>
        <v>186</v>
      </c>
      <c r="I35" s="95"/>
    </row>
    <row r="36" spans="1:9" ht="15" x14ac:dyDescent="0.25">
      <c r="A36" s="79">
        <v>6</v>
      </c>
      <c r="B36" s="82" t="s">
        <v>96</v>
      </c>
      <c r="C36" s="4" t="s">
        <v>10</v>
      </c>
      <c r="D36" s="4" t="s">
        <v>90</v>
      </c>
      <c r="E36" s="20">
        <v>37.82</v>
      </c>
      <c r="F36" s="14">
        <v>1.1000000000000001</v>
      </c>
      <c r="G36" s="49">
        <f t="shared" si="1"/>
        <v>34.381818181818183</v>
      </c>
      <c r="H36" s="64">
        <v>63</v>
      </c>
      <c r="I36" s="92">
        <v>12</v>
      </c>
    </row>
    <row r="37" spans="1:9" ht="15" x14ac:dyDescent="0.25">
      <c r="A37" s="80"/>
      <c r="B37" s="83"/>
      <c r="C37" s="39" t="s">
        <v>11</v>
      </c>
      <c r="D37" s="39" t="s">
        <v>91</v>
      </c>
      <c r="E37" s="41">
        <v>37.42</v>
      </c>
      <c r="F37" s="42">
        <v>1</v>
      </c>
      <c r="G37" s="50">
        <f t="shared" si="1"/>
        <v>37.42</v>
      </c>
      <c r="H37" s="61">
        <v>56</v>
      </c>
      <c r="I37" s="93"/>
    </row>
    <row r="38" spans="1:9" ht="15" x14ac:dyDescent="0.25">
      <c r="A38" s="80"/>
      <c r="B38" s="83"/>
      <c r="C38" s="39" t="s">
        <v>12</v>
      </c>
      <c r="D38" s="39" t="s">
        <v>92</v>
      </c>
      <c r="E38" s="41" t="s">
        <v>59</v>
      </c>
      <c r="F38" s="42" t="s">
        <v>59</v>
      </c>
      <c r="G38" s="48" t="s">
        <v>59</v>
      </c>
      <c r="H38" s="61" t="s">
        <v>59</v>
      </c>
      <c r="I38" s="93"/>
    </row>
    <row r="39" spans="1:9" ht="15" x14ac:dyDescent="0.25">
      <c r="A39" s="80"/>
      <c r="B39" s="84"/>
      <c r="C39" s="2" t="s">
        <v>0</v>
      </c>
      <c r="D39" s="2" t="s">
        <v>93</v>
      </c>
      <c r="E39" s="13">
        <v>59.36</v>
      </c>
      <c r="F39" s="15">
        <v>1</v>
      </c>
      <c r="G39" s="50">
        <f t="shared" si="1"/>
        <v>59.36</v>
      </c>
      <c r="H39" s="61">
        <v>36</v>
      </c>
      <c r="I39" s="93"/>
    </row>
    <row r="40" spans="1:9" ht="15.75" thickBot="1" x14ac:dyDescent="0.3">
      <c r="A40" s="80"/>
      <c r="B40" s="85"/>
      <c r="C40" s="6" t="s">
        <v>1</v>
      </c>
      <c r="D40" s="6" t="s">
        <v>94</v>
      </c>
      <c r="E40" s="21" t="s">
        <v>59</v>
      </c>
      <c r="F40" s="16" t="s">
        <v>59</v>
      </c>
      <c r="G40" s="51" t="s">
        <v>59</v>
      </c>
      <c r="H40" s="66"/>
      <c r="I40" s="93"/>
    </row>
    <row r="41" spans="1:9" s="1" customFormat="1" ht="15.75" thickBot="1" x14ac:dyDescent="0.3">
      <c r="A41" s="81"/>
      <c r="B41" s="31" t="s">
        <v>2</v>
      </c>
      <c r="C41" s="43"/>
      <c r="D41" s="43"/>
      <c r="E41" s="44"/>
      <c r="F41" s="45"/>
      <c r="G41" s="53"/>
      <c r="H41" s="59">
        <f>H36+H37+H39</f>
        <v>155</v>
      </c>
      <c r="I41" s="94"/>
    </row>
    <row r="42" spans="1:9" ht="15" x14ac:dyDescent="0.25">
      <c r="A42" s="79">
        <v>7</v>
      </c>
      <c r="B42" s="82" t="s">
        <v>95</v>
      </c>
      <c r="C42" s="4" t="s">
        <v>10</v>
      </c>
      <c r="D42" s="4" t="s">
        <v>97</v>
      </c>
      <c r="E42" s="20">
        <v>36.700000000000003</v>
      </c>
      <c r="F42" s="14">
        <v>1.1000000000000001</v>
      </c>
      <c r="G42" s="49">
        <f t="shared" ref="G42:G46" si="2">E42/F42</f>
        <v>33.363636363636367</v>
      </c>
      <c r="H42" s="64">
        <v>65</v>
      </c>
      <c r="I42" s="86">
        <v>11</v>
      </c>
    </row>
    <row r="43" spans="1:9" ht="15" x14ac:dyDescent="0.25">
      <c r="A43" s="80"/>
      <c r="B43" s="83"/>
      <c r="C43" s="39" t="s">
        <v>11</v>
      </c>
      <c r="D43" s="39" t="s">
        <v>59</v>
      </c>
      <c r="E43" s="41" t="s">
        <v>59</v>
      </c>
      <c r="F43" s="42" t="s">
        <v>59</v>
      </c>
      <c r="G43" s="50" t="s">
        <v>59</v>
      </c>
      <c r="H43" s="75" t="s">
        <v>59</v>
      </c>
      <c r="I43" s="87"/>
    </row>
    <row r="44" spans="1:9" ht="15" x14ac:dyDescent="0.25">
      <c r="A44" s="80"/>
      <c r="B44" s="83"/>
      <c r="C44" s="39" t="s">
        <v>12</v>
      </c>
      <c r="D44" s="39" t="s">
        <v>59</v>
      </c>
      <c r="E44" s="41" t="s">
        <v>59</v>
      </c>
      <c r="F44" s="42" t="s">
        <v>131</v>
      </c>
      <c r="G44" s="48" t="s">
        <v>59</v>
      </c>
      <c r="H44" s="75" t="s">
        <v>59</v>
      </c>
      <c r="I44" s="87"/>
    </row>
    <row r="45" spans="1:9" ht="15" x14ac:dyDescent="0.25">
      <c r="A45" s="80"/>
      <c r="B45" s="84"/>
      <c r="C45" s="2" t="s">
        <v>0</v>
      </c>
      <c r="D45" s="2" t="s">
        <v>98</v>
      </c>
      <c r="E45" s="13">
        <v>41.9</v>
      </c>
      <c r="F45" s="15">
        <v>1</v>
      </c>
      <c r="G45" s="50">
        <f t="shared" si="2"/>
        <v>41.9</v>
      </c>
      <c r="H45" s="75">
        <v>57</v>
      </c>
      <c r="I45" s="87"/>
    </row>
    <row r="46" spans="1:9" ht="15.75" thickBot="1" x14ac:dyDescent="0.3">
      <c r="A46" s="80"/>
      <c r="B46" s="85"/>
      <c r="C46" s="6" t="s">
        <v>1</v>
      </c>
      <c r="D46" s="6" t="s">
        <v>99</v>
      </c>
      <c r="E46" s="21">
        <v>31.58</v>
      </c>
      <c r="F46" s="16">
        <v>1</v>
      </c>
      <c r="G46" s="51">
        <f t="shared" si="2"/>
        <v>31.58</v>
      </c>
      <c r="H46" s="76">
        <v>87</v>
      </c>
      <c r="I46" s="87"/>
    </row>
    <row r="47" spans="1:9" s="8" customFormat="1" ht="15.75" thickBot="1" x14ac:dyDescent="0.3">
      <c r="A47" s="81"/>
      <c r="B47" s="27" t="s">
        <v>2</v>
      </c>
      <c r="C47" s="7"/>
      <c r="D47" s="7"/>
      <c r="E47" s="22"/>
      <c r="F47" s="17"/>
      <c r="G47" s="52"/>
      <c r="H47" s="78">
        <f>H42+H45+H46</f>
        <v>209</v>
      </c>
      <c r="I47" s="95"/>
    </row>
    <row r="48" spans="1:9" ht="15" x14ac:dyDescent="0.25">
      <c r="A48" s="79">
        <v>8</v>
      </c>
      <c r="B48" s="82" t="s">
        <v>100</v>
      </c>
      <c r="C48" s="4" t="s">
        <v>10</v>
      </c>
      <c r="D48" s="4" t="s">
        <v>101</v>
      </c>
      <c r="E48" s="20">
        <v>37.380000000000003</v>
      </c>
      <c r="F48" s="14">
        <v>1</v>
      </c>
      <c r="G48" s="49">
        <f t="shared" ref="G48:G52" si="3">E48/F48</f>
        <v>37.380000000000003</v>
      </c>
      <c r="H48" s="64">
        <v>56</v>
      </c>
      <c r="I48" s="86">
        <v>7</v>
      </c>
    </row>
    <row r="49" spans="1:9" ht="15" x14ac:dyDescent="0.25">
      <c r="A49" s="80"/>
      <c r="B49" s="83"/>
      <c r="C49" s="39" t="s">
        <v>11</v>
      </c>
      <c r="D49" s="39" t="s">
        <v>102</v>
      </c>
      <c r="E49" s="41">
        <v>40.159999999999997</v>
      </c>
      <c r="F49" s="42">
        <v>1.05</v>
      </c>
      <c r="G49" s="50">
        <f t="shared" si="3"/>
        <v>38.24761904761904</v>
      </c>
      <c r="H49" s="61">
        <v>55</v>
      </c>
      <c r="I49" s="87"/>
    </row>
    <row r="50" spans="1:9" ht="15" x14ac:dyDescent="0.25">
      <c r="A50" s="80"/>
      <c r="B50" s="83"/>
      <c r="C50" s="39" t="s">
        <v>12</v>
      </c>
      <c r="D50" s="39" t="s">
        <v>103</v>
      </c>
      <c r="E50" s="41">
        <v>33.130000000000003</v>
      </c>
      <c r="F50" s="42">
        <v>1.1499999999999999</v>
      </c>
      <c r="G50" s="48">
        <f t="shared" si="3"/>
        <v>28.808695652173917</v>
      </c>
      <c r="H50" s="61">
        <v>86</v>
      </c>
      <c r="I50" s="87"/>
    </row>
    <row r="51" spans="1:9" ht="15" x14ac:dyDescent="0.25">
      <c r="A51" s="80"/>
      <c r="B51" s="84"/>
      <c r="C51" s="2" t="s">
        <v>0</v>
      </c>
      <c r="D51" s="2" t="s">
        <v>104</v>
      </c>
      <c r="E51" s="13">
        <v>41.89</v>
      </c>
      <c r="F51" s="15">
        <v>1</v>
      </c>
      <c r="G51" s="50">
        <f t="shared" si="3"/>
        <v>41.89</v>
      </c>
      <c r="H51" s="61">
        <v>57</v>
      </c>
      <c r="I51" s="87"/>
    </row>
    <row r="52" spans="1:9" ht="15.75" thickBot="1" x14ac:dyDescent="0.3">
      <c r="A52" s="80"/>
      <c r="B52" s="85"/>
      <c r="C52" s="6" t="s">
        <v>1</v>
      </c>
      <c r="D52" s="6" t="s">
        <v>105</v>
      </c>
      <c r="E52" s="21">
        <v>44.52</v>
      </c>
      <c r="F52" s="16">
        <v>1.1000000000000001</v>
      </c>
      <c r="G52" s="51">
        <f t="shared" si="3"/>
        <v>40.472727272727269</v>
      </c>
      <c r="H52" s="66">
        <v>59</v>
      </c>
      <c r="I52" s="87"/>
    </row>
    <row r="53" spans="1:9" s="1" customFormat="1" ht="15.75" thickBot="1" x14ac:dyDescent="0.3">
      <c r="A53" s="81"/>
      <c r="B53" s="31" t="s">
        <v>2</v>
      </c>
      <c r="C53" s="43"/>
      <c r="D53" s="43"/>
      <c r="E53" s="44"/>
      <c r="F53" s="45"/>
      <c r="G53" s="38"/>
      <c r="H53" s="74">
        <f>H50+H52+H51</f>
        <v>202</v>
      </c>
      <c r="I53" s="95"/>
    </row>
    <row r="54" spans="1:9" ht="15" x14ac:dyDescent="0.25">
      <c r="A54" s="79">
        <v>9</v>
      </c>
      <c r="B54" s="82" t="s">
        <v>106</v>
      </c>
      <c r="C54" s="4" t="s">
        <v>10</v>
      </c>
      <c r="D54" s="4" t="s">
        <v>107</v>
      </c>
      <c r="E54" s="20">
        <v>58.59</v>
      </c>
      <c r="F54" s="14">
        <v>1.4</v>
      </c>
      <c r="G54" s="49">
        <f t="shared" ref="G54:G58" si="4">E54/F54</f>
        <v>41.850000000000009</v>
      </c>
      <c r="H54" s="64">
        <v>49</v>
      </c>
      <c r="I54" s="86">
        <v>5</v>
      </c>
    </row>
    <row r="55" spans="1:9" ht="15" x14ac:dyDescent="0.25">
      <c r="A55" s="80"/>
      <c r="B55" s="83"/>
      <c r="C55" s="39" t="s">
        <v>11</v>
      </c>
      <c r="D55" s="39" t="s">
        <v>108</v>
      </c>
      <c r="E55" s="41">
        <v>32.1</v>
      </c>
      <c r="F55" s="42">
        <v>1</v>
      </c>
      <c r="G55" s="50">
        <f t="shared" si="4"/>
        <v>32.1</v>
      </c>
      <c r="H55" s="67">
        <v>70</v>
      </c>
      <c r="I55" s="87"/>
    </row>
    <row r="56" spans="1:9" ht="15" x14ac:dyDescent="0.25">
      <c r="A56" s="80"/>
      <c r="B56" s="83"/>
      <c r="C56" s="39" t="s">
        <v>12</v>
      </c>
      <c r="D56" s="39" t="s">
        <v>109</v>
      </c>
      <c r="E56" s="41">
        <v>38.14</v>
      </c>
      <c r="F56" s="42">
        <v>1.3</v>
      </c>
      <c r="G56" s="48">
        <f t="shared" si="4"/>
        <v>29.338461538461537</v>
      </c>
      <c r="H56" s="61">
        <v>84</v>
      </c>
      <c r="I56" s="87"/>
    </row>
    <row r="57" spans="1:9" ht="15" x14ac:dyDescent="0.25">
      <c r="A57" s="80"/>
      <c r="B57" s="84"/>
      <c r="C57" s="2" t="s">
        <v>0</v>
      </c>
      <c r="D57" s="2" t="s">
        <v>110</v>
      </c>
      <c r="E57" s="13">
        <v>37.49</v>
      </c>
      <c r="F57" s="15">
        <v>1.1000000000000001</v>
      </c>
      <c r="G57" s="50">
        <f t="shared" si="4"/>
        <v>34.081818181818178</v>
      </c>
      <c r="H57" s="61">
        <v>76</v>
      </c>
      <c r="I57" s="87"/>
    </row>
    <row r="58" spans="1:9" ht="15.75" thickBot="1" x14ac:dyDescent="0.3">
      <c r="A58" s="80"/>
      <c r="B58" s="85"/>
      <c r="C58" s="6" t="s">
        <v>1</v>
      </c>
      <c r="D58" s="6" t="s">
        <v>111</v>
      </c>
      <c r="E58" s="21">
        <v>72.13</v>
      </c>
      <c r="F58" s="16">
        <v>1.7</v>
      </c>
      <c r="G58" s="51">
        <f t="shared" si="4"/>
        <v>42.429411764705883</v>
      </c>
      <c r="H58" s="66">
        <v>56</v>
      </c>
      <c r="I58" s="87"/>
    </row>
    <row r="59" spans="1:9" s="8" customFormat="1" ht="15.75" thickBot="1" x14ac:dyDescent="0.3">
      <c r="A59" s="81"/>
      <c r="B59" s="27" t="s">
        <v>2</v>
      </c>
      <c r="C59" s="7"/>
      <c r="D59" s="7"/>
      <c r="E59" s="22"/>
      <c r="F59" s="17"/>
      <c r="G59" s="52"/>
      <c r="H59" s="63">
        <f>H56+H57+H55</f>
        <v>230</v>
      </c>
      <c r="I59" s="95"/>
    </row>
    <row r="60" spans="1:9" ht="15" x14ac:dyDescent="0.25">
      <c r="A60" s="79">
        <v>10</v>
      </c>
      <c r="B60" s="96" t="s">
        <v>112</v>
      </c>
      <c r="C60" s="4" t="s">
        <v>10</v>
      </c>
      <c r="D60" s="4" t="s">
        <v>113</v>
      </c>
      <c r="E60" s="20">
        <v>35.68</v>
      </c>
      <c r="F60" s="14">
        <v>1.05</v>
      </c>
      <c r="G60" s="49">
        <f t="shared" ref="G60:G64" si="5">E60/F60</f>
        <v>33.980952380952381</v>
      </c>
      <c r="H60" s="64">
        <v>65</v>
      </c>
      <c r="I60" s="86">
        <v>2</v>
      </c>
    </row>
    <row r="61" spans="1:9" ht="15" x14ac:dyDescent="0.25">
      <c r="A61" s="80"/>
      <c r="B61" s="97"/>
      <c r="C61" s="39" t="s">
        <v>11</v>
      </c>
      <c r="D61" s="39" t="s">
        <v>114</v>
      </c>
      <c r="E61" s="41">
        <v>28.89</v>
      </c>
      <c r="F61" s="42">
        <v>1</v>
      </c>
      <c r="G61" s="50">
        <f t="shared" si="5"/>
        <v>28.89</v>
      </c>
      <c r="H61" s="61">
        <v>86</v>
      </c>
      <c r="I61" s="87"/>
    </row>
    <row r="62" spans="1:9" ht="15" x14ac:dyDescent="0.25">
      <c r="A62" s="80"/>
      <c r="B62" s="97"/>
      <c r="C62" s="39" t="s">
        <v>12</v>
      </c>
      <c r="D62" s="39" t="s">
        <v>115</v>
      </c>
      <c r="E62" s="41">
        <v>53.43</v>
      </c>
      <c r="F62" s="42">
        <v>1.4</v>
      </c>
      <c r="G62" s="48">
        <f t="shared" si="5"/>
        <v>38.164285714285718</v>
      </c>
      <c r="H62" s="61">
        <v>55</v>
      </c>
      <c r="I62" s="87"/>
    </row>
    <row r="63" spans="1:9" ht="15" x14ac:dyDescent="0.25">
      <c r="A63" s="80"/>
      <c r="B63" s="98"/>
      <c r="C63" s="2" t="s">
        <v>0</v>
      </c>
      <c r="D63" s="2" t="s">
        <v>116</v>
      </c>
      <c r="E63" s="13">
        <v>31.81</v>
      </c>
      <c r="F63" s="15">
        <v>1.05</v>
      </c>
      <c r="G63" s="50">
        <f t="shared" si="5"/>
        <v>30.295238095238094</v>
      </c>
      <c r="H63" s="61">
        <v>93</v>
      </c>
      <c r="I63" s="87"/>
    </row>
    <row r="64" spans="1:9" ht="15.75" thickBot="1" x14ac:dyDescent="0.3">
      <c r="A64" s="80"/>
      <c r="B64" s="99"/>
      <c r="C64" s="6" t="s">
        <v>1</v>
      </c>
      <c r="D64" s="6" t="s">
        <v>117</v>
      </c>
      <c r="E64" s="21">
        <v>32.56</v>
      </c>
      <c r="F64" s="16">
        <v>1</v>
      </c>
      <c r="G64" s="51">
        <f t="shared" si="5"/>
        <v>32.56</v>
      </c>
      <c r="H64" s="66">
        <v>82</v>
      </c>
      <c r="I64" s="87"/>
    </row>
    <row r="65" spans="1:9" s="1" customFormat="1" ht="15.75" thickBot="1" x14ac:dyDescent="0.3">
      <c r="A65" s="81"/>
      <c r="B65" s="31" t="s">
        <v>2</v>
      </c>
      <c r="C65" s="43"/>
      <c r="D65" s="43"/>
      <c r="E65" s="44"/>
      <c r="F65" s="45"/>
      <c r="G65" s="53"/>
      <c r="H65" s="63">
        <f>H63+H61+H64</f>
        <v>261</v>
      </c>
      <c r="I65" s="95"/>
    </row>
    <row r="66" spans="1:9" ht="15" x14ac:dyDescent="0.25">
      <c r="A66" s="79">
        <v>11</v>
      </c>
      <c r="B66" s="82" t="s">
        <v>118</v>
      </c>
      <c r="C66" s="4" t="s">
        <v>10</v>
      </c>
      <c r="D66" s="4" t="s">
        <v>119</v>
      </c>
      <c r="E66" s="20">
        <v>27.97</v>
      </c>
      <c r="F66" s="14">
        <v>1</v>
      </c>
      <c r="G66" s="49">
        <f t="shared" ref="G66:G70" si="6">E66/F66</f>
        <v>27.97</v>
      </c>
      <c r="H66" s="64">
        <v>91</v>
      </c>
      <c r="I66" s="86">
        <v>3</v>
      </c>
    </row>
    <row r="67" spans="1:9" ht="15" x14ac:dyDescent="0.25">
      <c r="A67" s="80"/>
      <c r="B67" s="83"/>
      <c r="C67" s="39" t="s">
        <v>11</v>
      </c>
      <c r="D67" s="39" t="s">
        <v>120</v>
      </c>
      <c r="E67" s="41">
        <v>28.17</v>
      </c>
      <c r="F67" s="42">
        <v>1.05</v>
      </c>
      <c r="G67" s="50">
        <f t="shared" si="6"/>
        <v>26.828571428571429</v>
      </c>
      <c r="H67" s="61">
        <v>96</v>
      </c>
      <c r="I67" s="87"/>
    </row>
    <row r="68" spans="1:9" ht="15" x14ac:dyDescent="0.25">
      <c r="A68" s="80"/>
      <c r="B68" s="83"/>
      <c r="C68" s="39" t="s">
        <v>12</v>
      </c>
      <c r="D68" s="39" t="s">
        <v>121</v>
      </c>
      <c r="E68" s="41">
        <v>31.49</v>
      </c>
      <c r="F68" s="42">
        <v>1</v>
      </c>
      <c r="G68" s="48">
        <f t="shared" si="6"/>
        <v>31.49</v>
      </c>
      <c r="H68" s="61">
        <v>73</v>
      </c>
      <c r="I68" s="87"/>
    </row>
    <row r="69" spans="1:9" ht="15" x14ac:dyDescent="0.25">
      <c r="A69" s="80"/>
      <c r="B69" s="84"/>
      <c r="C69" s="2" t="s">
        <v>0</v>
      </c>
      <c r="D69" s="2" t="s">
        <v>122</v>
      </c>
      <c r="E69" s="13">
        <v>50.37</v>
      </c>
      <c r="F69" s="15">
        <v>1.05</v>
      </c>
      <c r="G69" s="50">
        <f t="shared" si="6"/>
        <v>47.971428571428568</v>
      </c>
      <c r="H69" s="61">
        <v>49</v>
      </c>
      <c r="I69" s="87"/>
    </row>
    <row r="70" spans="1:9" ht="15.75" thickBot="1" x14ac:dyDescent="0.3">
      <c r="A70" s="80"/>
      <c r="B70" s="85"/>
      <c r="C70" s="6" t="s">
        <v>1</v>
      </c>
      <c r="D70" s="6" t="s">
        <v>123</v>
      </c>
      <c r="E70" s="21">
        <v>37.11</v>
      </c>
      <c r="F70" s="16">
        <v>1</v>
      </c>
      <c r="G70" s="51">
        <f t="shared" si="6"/>
        <v>37.11</v>
      </c>
      <c r="H70" s="66">
        <v>67</v>
      </c>
      <c r="I70" s="87"/>
    </row>
    <row r="71" spans="1:9" ht="15.75" thickBot="1" x14ac:dyDescent="0.3">
      <c r="A71" s="81"/>
      <c r="B71" s="31" t="s">
        <v>2</v>
      </c>
      <c r="C71" s="43"/>
      <c r="D71" s="43"/>
      <c r="E71" s="44"/>
      <c r="F71" s="45"/>
      <c r="G71" s="53"/>
      <c r="H71" s="63">
        <f>H66+H67+H68</f>
        <v>260</v>
      </c>
      <c r="I71" s="95"/>
    </row>
    <row r="72" spans="1:9" ht="15" x14ac:dyDescent="0.25">
      <c r="A72" s="79">
        <v>12</v>
      </c>
      <c r="B72" s="82" t="s">
        <v>124</v>
      </c>
      <c r="C72" s="4" t="s">
        <v>10</v>
      </c>
      <c r="D72" s="4" t="s">
        <v>125</v>
      </c>
      <c r="E72" s="20">
        <v>32.74</v>
      </c>
      <c r="F72" s="14">
        <v>1</v>
      </c>
      <c r="G72" s="49">
        <f t="shared" ref="G72:G76" si="7">E72/F72</f>
        <v>32.74</v>
      </c>
      <c r="H72" s="64">
        <v>68</v>
      </c>
      <c r="I72" s="86">
        <v>4</v>
      </c>
    </row>
    <row r="73" spans="1:9" ht="15" x14ac:dyDescent="0.25">
      <c r="A73" s="80"/>
      <c r="B73" s="83"/>
      <c r="C73" s="39" t="s">
        <v>11</v>
      </c>
      <c r="D73" s="39" t="s">
        <v>126</v>
      </c>
      <c r="E73" s="41">
        <v>27.22</v>
      </c>
      <c r="F73" s="42">
        <v>1</v>
      </c>
      <c r="G73" s="50">
        <f t="shared" si="7"/>
        <v>27.22</v>
      </c>
      <c r="H73" s="61">
        <v>94</v>
      </c>
      <c r="I73" s="87"/>
    </row>
    <row r="74" spans="1:9" ht="15" x14ac:dyDescent="0.25">
      <c r="A74" s="80"/>
      <c r="B74" s="83"/>
      <c r="C74" s="39" t="s">
        <v>12</v>
      </c>
      <c r="D74" s="39" t="s">
        <v>128</v>
      </c>
      <c r="E74" s="41">
        <v>42.42</v>
      </c>
      <c r="F74" s="42">
        <v>1</v>
      </c>
      <c r="G74" s="48">
        <f t="shared" si="7"/>
        <v>42.42</v>
      </c>
      <c r="H74" s="61">
        <v>48</v>
      </c>
      <c r="I74" s="87"/>
    </row>
    <row r="75" spans="1:9" ht="15" x14ac:dyDescent="0.25">
      <c r="A75" s="80"/>
      <c r="B75" s="84"/>
      <c r="C75" s="2" t="s">
        <v>0</v>
      </c>
      <c r="D75" s="2" t="s">
        <v>127</v>
      </c>
      <c r="E75" s="13">
        <v>66.98</v>
      </c>
      <c r="F75" s="15">
        <v>1</v>
      </c>
      <c r="G75" s="50">
        <f t="shared" si="7"/>
        <v>66.98</v>
      </c>
      <c r="H75" s="61">
        <v>30</v>
      </c>
      <c r="I75" s="87"/>
    </row>
    <row r="76" spans="1:9" ht="15.75" thickBot="1" x14ac:dyDescent="0.3">
      <c r="A76" s="80"/>
      <c r="B76" s="85"/>
      <c r="C76" s="6" t="s">
        <v>1</v>
      </c>
      <c r="D76" s="6" t="s">
        <v>129</v>
      </c>
      <c r="E76" s="21">
        <v>37.85</v>
      </c>
      <c r="F76" s="16">
        <v>1.05</v>
      </c>
      <c r="G76" s="51">
        <f t="shared" si="7"/>
        <v>36.047619047619044</v>
      </c>
      <c r="H76" s="62">
        <v>69</v>
      </c>
      <c r="I76" s="87"/>
    </row>
    <row r="77" spans="1:9" ht="15.75" thickBot="1" x14ac:dyDescent="0.3">
      <c r="A77" s="81"/>
      <c r="B77" s="31" t="s">
        <v>2</v>
      </c>
      <c r="C77" s="43"/>
      <c r="D77" s="43"/>
      <c r="E77" s="44"/>
      <c r="F77" s="45"/>
      <c r="G77" s="53"/>
      <c r="H77" s="63">
        <f>H73+H72+H76</f>
        <v>231</v>
      </c>
      <c r="I77" s="95"/>
    </row>
  </sheetData>
  <mergeCells count="38">
    <mergeCell ref="A2:I2"/>
    <mergeCell ref="A66:A71"/>
    <mergeCell ref="B66:B70"/>
    <mergeCell ref="I66:I71"/>
    <mergeCell ref="A72:A77"/>
    <mergeCell ref="B72:B76"/>
    <mergeCell ref="I72:I77"/>
    <mergeCell ref="A54:A59"/>
    <mergeCell ref="B54:B58"/>
    <mergeCell ref="I54:I59"/>
    <mergeCell ref="A60:A65"/>
    <mergeCell ref="B60:B64"/>
    <mergeCell ref="I60:I65"/>
    <mergeCell ref="A42:A47"/>
    <mergeCell ref="B42:B46"/>
    <mergeCell ref="I42:I47"/>
    <mergeCell ref="A48:A53"/>
    <mergeCell ref="B48:B52"/>
    <mergeCell ref="I48:I53"/>
    <mergeCell ref="A30:A35"/>
    <mergeCell ref="B30:B34"/>
    <mergeCell ref="I30:I35"/>
    <mergeCell ref="A36:A41"/>
    <mergeCell ref="B36:B40"/>
    <mergeCell ref="I36:I41"/>
    <mergeCell ref="A18:A23"/>
    <mergeCell ref="B18:B22"/>
    <mergeCell ref="I18:I23"/>
    <mergeCell ref="A24:A29"/>
    <mergeCell ref="B24:B28"/>
    <mergeCell ref="I24:I29"/>
    <mergeCell ref="A12:A17"/>
    <mergeCell ref="B12:B16"/>
    <mergeCell ref="I12:I17"/>
    <mergeCell ref="A3:I3"/>
    <mergeCell ref="A6:A11"/>
    <mergeCell ref="B6:B10"/>
    <mergeCell ref="I6:I11"/>
  </mergeCells>
  <pageMargins left="0.98425196850393704" right="0" top="0.59055118110236227" bottom="0.74803149606299213" header="0.59055118110236227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Учащаяся молодежь</vt:lpstr>
      <vt:lpstr>предприятия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Алексей А. Морозик</cp:lastModifiedBy>
  <cp:lastPrinted>2021-03-30T15:16:49Z</cp:lastPrinted>
  <dcterms:created xsi:type="dcterms:W3CDTF">2020-02-18T06:40:16Z</dcterms:created>
  <dcterms:modified xsi:type="dcterms:W3CDTF">2021-03-30T15:16:51Z</dcterms:modified>
</cp:coreProperties>
</file>